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vgenia.Karapetyan\Desktop\"/>
    </mc:Choice>
  </mc:AlternateContent>
  <bookViews>
    <workbookView xWindow="0" yWindow="0" windowWidth="28800" windowHeight="12330" tabRatio="954" activeTab="10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4" hidden="1">'ფორმა 5.2'!$B$1:$B$513</definedName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5.2'!$A$1:$I$513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9" i="47" l="1"/>
  <c r="H505" i="43"/>
  <c r="D36" i="47"/>
  <c r="D32" i="47"/>
  <c r="D47" i="47"/>
  <c r="D13" i="47" s="1"/>
  <c r="D23" i="47"/>
  <c r="D17" i="47"/>
  <c r="D14" i="47"/>
  <c r="D10" i="47" l="1"/>
  <c r="C25" i="50" l="1"/>
  <c r="C24" i="50"/>
  <c r="C23" i="50"/>
  <c r="C22" i="50"/>
  <c r="C21" i="50"/>
  <c r="C19" i="50"/>
  <c r="C18" i="50"/>
  <c r="C14" i="50"/>
  <c r="C12" i="50"/>
  <c r="C11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C20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D9" i="7" s="1"/>
  <c r="C17" i="50" s="1"/>
  <c r="C12" i="7"/>
  <c r="C10" i="7" l="1"/>
  <c r="C9" i="7" s="1"/>
  <c r="D72" i="47"/>
  <c r="C72" i="47"/>
  <c r="D64" i="47"/>
  <c r="D58" i="47"/>
  <c r="C58" i="47"/>
  <c r="D53" i="47"/>
  <c r="C53" i="47"/>
  <c r="C47" i="47"/>
  <c r="C32" i="47"/>
  <c r="C23" i="47"/>
  <c r="C17" i="47" s="1"/>
  <c r="C14" i="47"/>
  <c r="C13" i="50"/>
  <c r="C9" i="47" l="1"/>
  <c r="C10" i="50"/>
  <c r="L35" i="46"/>
  <c r="H34" i="45"/>
  <c r="G34" i="45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<sst xmlns="http://schemas.openxmlformats.org/spreadsheetml/2006/main" count="2219" uniqueCount="1361">
  <si>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</si>
  <si>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</si>
  <si>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</si>
  <si>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</si>
  <si>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</si>
  <si>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</si>
  <si>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</si>
  <si>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</si>
  <si>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</si>
  <si>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</si>
  <si>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</si>
  <si>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</si>
  <si>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</si>
  <si>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</si>
  <si>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</si>
  <si>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</si>
  <si>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</si>
  <si>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</si>
  <si>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</si>
  <si>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</si>
  <si>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</si>
  <si>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</si>
  <si>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</si>
  <si>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</si>
  <si>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</si>
  <si>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</si>
  <si>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</si>
  <si>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</si>
  <si>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</si>
  <si>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</si>
  <si>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</si>
  <si>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</si>
  <si>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</si>
  <si>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</si>
  <si>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</si>
  <si>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</si>
  <si>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</si>
  <si>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</si>
  <si>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</si>
  <si>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</si>
  <si>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</si>
  <si>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</si>
  <si>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</si>
  <si>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</si>
  <si>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</si>
  <si>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</si>
  <si>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</si>
  <si>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</si>
  <si>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</si>
  <si>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</si>
  <si>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</si>
  <si>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</si>
  <si>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</si>
  <si>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</si>
  <si>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</si>
  <si>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</si>
  <si>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</si>
  <si>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</si>
  <si>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</si>
  <si>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</si>
  <si>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</si>
  <si>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</si>
  <si>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</si>
  <si>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</si>
  <si>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</si>
  <si>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</si>
  <si>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</si>
  <si>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</si>
  <si>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</si>
  <si>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</si>
  <si>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</si>
  <si>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</si>
  <si>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</si>
  <si>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</si>
  <si>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</si>
  <si>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</si>
  <si>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</si>
  <si>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</si>
  <si>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</si>
  <si>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</si>
  <si>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</si>
  <si>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</si>
  <si>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</si>
  <si>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</si>
  <si>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</si>
  <si>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</si>
  <si>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</si>
  <si>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</si>
  <si>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</si>
  <si>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</si>
  <si>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</si>
  <si>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</si>
  <si>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</si>
  <si>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</si>
  <si>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</si>
  <si>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</si>
  <si>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</si>
  <si>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</si>
  <si>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</si>
  <si>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</si>
  <si>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</si>
  <si>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</si>
  <si>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</si>
  <si>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</si>
  <si>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</si>
  <si>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</si>
  <si>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</si>
  <si>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</si>
  <si>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</si>
  <si>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</si>
  <si>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</si>
  <si>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</si>
  <si>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</si>
  <si>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</si>
  <si>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</si>
  <si>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</si>
  <si>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</si>
  <si>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</si>
  <si>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</si>
  <si>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</si>
  <si>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</si>
  <si>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</si>
  <si>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</si>
  <si>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</si>
  <si>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</si>
  <si>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</si>
  <si>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</si>
  <si>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</si>
  <si>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</si>
  <si>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</si>
  <si>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</si>
  <si>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</si>
  <si>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</si>
  <si>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</si>
  <si>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</si>
  <si>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</si>
  <si>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</si>
  <si>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</si>
  <si>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</si>
  <si>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</si>
  <si>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</si>
  <si>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</si>
  <si>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</si>
  <si>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</si>
  <si>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</si>
  <si>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</si>
  <si>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</si>
  <si>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</si>
  <si>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</si>
  <si>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</si>
  <si>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</si>
  <si>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</si>
  <si>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</si>
  <si>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</si>
  <si>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</si>
  <si>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</si>
  <si>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</si>
  <si>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</si>
  <si>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</si>
  <si>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</si>
  <si>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</si>
  <si>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</si>
  <si>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</si>
  <si>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</si>
  <si>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</si>
  <si>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</si>
  <si>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</si>
  <si>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</si>
  <si>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</si>
  <si>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</si>
  <si>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</si>
  <si>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</si>
  <si>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</si>
  <si>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</si>
  <si>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</si>
  <si>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</si>
  <si>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</si>
  <si>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</si>
  <si>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</si>
  <si>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</si>
  <si>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</si>
  <si>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</si>
  <si>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</si>
  <si>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</si>
  <si>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</si>
  <si>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</si>
  <si>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</si>
  <si>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</si>
  <si>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</si>
  <si>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</si>
  <si>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</si>
  <si>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</si>
  <si>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</si>
  <si>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</si>
  <si>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</si>
  <si>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</si>
  <si>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</si>
  <si>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</si>
  <si>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</si>
  <si>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</si>
  <si>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</si>
  <si>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</si>
  <si>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</si>
  <si>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</si>
  <si>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</si>
  <si>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</si>
  <si>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</si>
  <si>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</si>
  <si>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</si>
  <si>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</si>
  <si>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</si>
  <si>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</si>
  <si>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</si>
  <si>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</si>
  <si>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</si>
  <si>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</si>
  <si>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</si>
  <si>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</si>
  <si>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</si>
  <si>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</si>
  <si>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</si>
  <si>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</si>
  <si>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</si>
  <si>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</si>
  <si>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</si>
  <si>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</si>
  <si>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</si>
  <si>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</si>
  <si>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</si>
  <si>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</si>
  <si>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</si>
  <si>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</si>
  <si>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</si>
  <si>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</si>
  <si>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</si>
  <si>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</si>
  <si>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</si>
  <si>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</si>
  <si>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</si>
  <si>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</si>
  <si>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</si>
  <si>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</si>
  <si>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</si>
  <si>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</si>
  <si>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</si>
  <si>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</si>
  <si>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</si>
  <si>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</si>
  <si>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</si>
  <si>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</si>
  <si>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</si>
  <si>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</si>
  <si>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</si>
  <si>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</si>
  <si>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</si>
  <si>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</si>
  <si>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</si>
  <si>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</si>
  <si>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</si>
  <si>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</si>
  <si>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</si>
  <si>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</si>
  <si>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</si>
  <si>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</si>
  <si>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</si>
  <si>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</si>
  <si>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</si>
  <si>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</si>
  <si>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</si>
  <si>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</si>
  <si>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</si>
  <si>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</si>
  <si>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</si>
  <si>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</si>
  <si>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</si>
  <si>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</si>
  <si>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</si>
  <si>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</si>
  <si>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</si>
  <si>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</si>
  <si>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</si>
  <si>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</si>
  <si>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</si>
  <si>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</si>
  <si>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</si>
  <si>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</si>
  <si>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</si>
  <si>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</si>
  <si>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</si>
  <si>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</si>
  <si>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</si>
  <si>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</si>
  <si>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</si>
  <si>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</si>
  <si>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</si>
  <si>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</si>
  <si>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</si>
  <si>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</si>
  <si>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</si>
  <si>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</si>
  <si>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</si>
  <si>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</si>
  <si>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</si>
  <si>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</si>
  <si>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</si>
  <si>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</si>
  <si>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</si>
  <si>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</si>
  <si>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</si>
  <si>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</si>
  <si>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</si>
  <si>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</si>
  <si>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</si>
  <si>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</si>
  <si>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</si>
  <si>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</si>
  <si>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</si>
  <si>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</si>
  <si>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</si>
  <si>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</si>
  <si>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</si>
  <si>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</si>
  <si>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</si>
  <si>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</si>
  <si>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</si>
  <si>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</si>
  <si>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</si>
  <si>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</si>
  <si>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</si>
  <si>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</si>
  <si>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</si>
  <si>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</si>
  <si>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</si>
  <si>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</si>
  <si>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</si>
  <si>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</si>
  <si>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</si>
  <si>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</si>
  <si>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</si>
  <si>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</si>
  <si>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</si>
  <si>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</si>
  <si>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</si>
  <si>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</si>
  <si>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</si>
  <si>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</si>
  <si>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</si>
  <si>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</si>
  <si>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</si>
  <si>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</si>
  <si>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</si>
  <si>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</si>
  <si>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</si>
  <si>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</si>
  <si>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</si>
  <si>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</si>
  <si>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</si>
  <si>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</si>
  <si>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</si>
  <si>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</si>
  <si>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</si>
  <si>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</si>
  <si>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</si>
  <si>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</si>
  <si>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</si>
  <si>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</si>
  <si>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</si>
  <si>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</si>
  <si>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</si>
  <si>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</si>
  <si>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</si>
  <si>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</si>
  <si>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</si>
  <si>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</si>
  <si>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</si>
  <si>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</si>
  <si>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</si>
  <si>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</si>
  <si>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</si>
  <si>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</si>
  <si>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</si>
  <si>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</si>
  <si>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</si>
  <si>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</si>
  <si>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</si>
  <si>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</si>
  <si>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</si>
  <si>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</si>
  <si>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</si>
  <si>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</si>
  <si>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</si>
  <si>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</si>
  <si>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</si>
  <si>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</si>
  <si>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</si>
  <si>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</si>
  <si>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</si>
  <si>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</si>
  <si>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</si>
  <si>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</si>
  <si>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</si>
  <si>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</si>
  <si>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</si>
  <si>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</si>
  <si>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</si>
  <si>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</si>
  <si>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</si>
  <si>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</si>
  <si>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</si>
  <si>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</si>
  <si>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</si>
  <si>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</si>
  <si>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</si>
  <si>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</si>
  <si>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</si>
  <si>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</si>
  <si>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</si>
  <si>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</si>
  <si>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</si>
  <si>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</si>
  <si>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</si>
  <si>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t>
  </si>
  <si>
    <t>დეკლარაციის წრმდგენი</t>
  </si>
  <si>
    <t>ენზელ მკოიანი</t>
  </si>
  <si>
    <t>27.10.2020</t>
  </si>
  <si>
    <t>ფულადი შემოწირულობა</t>
  </si>
  <si>
    <t>დავით მკოიან</t>
  </si>
  <si>
    <t>07001047397</t>
  </si>
  <si>
    <t>GE67BG0000000162387013</t>
  </si>
  <si>
    <t>საქართველოს ბანკი</t>
  </si>
  <si>
    <t>28.10.2020</t>
  </si>
  <si>
    <t>30.10.2020</t>
  </si>
  <si>
    <t>სააკ ირიციან</t>
  </si>
  <si>
    <t>07001037825</t>
  </si>
  <si>
    <t>GE18BG0000000103337399</t>
  </si>
  <si>
    <t>07001014412</t>
  </si>
  <si>
    <t>აღაბაბიან</t>
  </si>
  <si>
    <t>სანოსიან</t>
  </si>
  <si>
    <t>აკოპიან</t>
  </si>
  <si>
    <t xml:space="preserve">arkadi </t>
  </si>
  <si>
    <t xml:space="preserve">argam </t>
  </si>
  <si>
    <t xml:space="preserve">aram </t>
  </si>
  <si>
    <t>მეირაბიან</t>
  </si>
  <si>
    <t>მკოიან</t>
  </si>
  <si>
    <t>ღარიბიან</t>
  </si>
  <si>
    <t>აივაზიან</t>
  </si>
  <si>
    <t>დავთიან</t>
  </si>
  <si>
    <t>გომციან</t>
  </si>
  <si>
    <t>არუთიუნიან</t>
  </si>
  <si>
    <t xml:space="preserve">arTur </t>
  </si>
  <si>
    <t xml:space="preserve">arsen </t>
  </si>
  <si>
    <t xml:space="preserve">arpen </t>
  </si>
  <si>
    <t xml:space="preserve">armenak </t>
  </si>
  <si>
    <t xml:space="preserve">armen </t>
  </si>
  <si>
    <t>32001024186</t>
  </si>
  <si>
    <t>32701029203</t>
  </si>
  <si>
    <t>32001023890</t>
  </si>
  <si>
    <t>07001040578</t>
  </si>
  <si>
    <t>07001018668</t>
  </si>
  <si>
    <t>01036003412</t>
  </si>
  <si>
    <t>07001032574</t>
  </si>
  <si>
    <t>07301057205</t>
  </si>
  <si>
    <t>07001048921</t>
  </si>
  <si>
    <t>ბახჩაგულიან</t>
  </si>
  <si>
    <t>ხაჩატრიან</t>
  </si>
  <si>
    <t>ჰარუთიუნიან</t>
  </si>
  <si>
    <t>გრიგორიან</t>
  </si>
  <si>
    <t>აღჯოიან</t>
  </si>
  <si>
    <t>კარაპეტიან</t>
  </si>
  <si>
    <t>მკრტციან</t>
  </si>
  <si>
    <t>პიდჟიკიან</t>
  </si>
  <si>
    <t>ჰაზრიან</t>
  </si>
  <si>
    <t xml:space="preserve">garik </t>
  </si>
  <si>
    <t xml:space="preserve">boris </t>
  </si>
  <si>
    <t xml:space="preserve">bagrat </t>
  </si>
  <si>
    <t xml:space="preserve">aSot </t>
  </si>
  <si>
    <t xml:space="preserve">aRasin </t>
  </si>
  <si>
    <t xml:space="preserve">arutiun </t>
  </si>
  <si>
    <t xml:space="preserve">artur </t>
  </si>
  <si>
    <t>07001044122</t>
  </si>
  <si>
    <t>07101054217</t>
  </si>
  <si>
    <t>07001012749</t>
  </si>
  <si>
    <t>32001023242</t>
  </si>
  <si>
    <t>07701055998</t>
  </si>
  <si>
    <t>3200102719</t>
  </si>
  <si>
    <t>07501055044</t>
  </si>
  <si>
    <t>07001029732</t>
  </si>
  <si>
    <t>32001008723</t>
  </si>
  <si>
    <t>32001004551</t>
  </si>
  <si>
    <t>ამირშადიან</t>
  </si>
  <si>
    <t>მელიქიძე</t>
  </si>
  <si>
    <t>ოგანესიან</t>
  </si>
  <si>
    <t>ბროიან</t>
  </si>
  <si>
    <t>შაინიან</t>
  </si>
  <si>
    <t>პალოიან</t>
  </si>
  <si>
    <t>ირიციან</t>
  </si>
  <si>
    <t xml:space="preserve">eduard </t>
  </si>
  <si>
    <t xml:space="preserve">edgar </t>
  </si>
  <si>
    <t xml:space="preserve">daviT </t>
  </si>
  <si>
    <t xml:space="preserve">david </t>
  </si>
  <si>
    <t xml:space="preserve">gurgen </t>
  </si>
  <si>
    <t xml:space="preserve">grigor </t>
  </si>
  <si>
    <t xml:space="preserve">goga </t>
  </si>
  <si>
    <t xml:space="preserve">geRam </t>
  </si>
  <si>
    <t xml:space="preserve">gevorg </t>
  </si>
  <si>
    <t>07001047785</t>
  </si>
  <si>
    <t>07001043463</t>
  </si>
  <si>
    <t>07501054336</t>
  </si>
  <si>
    <t>07001002350</t>
  </si>
  <si>
    <t>32001022824</t>
  </si>
  <si>
    <t>07001046924</t>
  </si>
  <si>
    <t>32001000744</t>
  </si>
  <si>
    <t>07001000096</t>
  </si>
  <si>
    <t>ფანჯაკიძე</t>
  </si>
  <si>
    <t>საჰაკიან</t>
  </si>
  <si>
    <t>ოვსეპიან</t>
  </si>
  <si>
    <t>ხოდიკიან</t>
  </si>
  <si>
    <t>მაკარიან</t>
  </si>
  <si>
    <t>პოირაზიან</t>
  </si>
  <si>
    <t>სიმონიან</t>
  </si>
  <si>
    <t>ასლანიან</t>
  </si>
  <si>
    <t>varazdat</t>
  </si>
  <si>
    <t xml:space="preserve">vanik </t>
  </si>
  <si>
    <t xml:space="preserve">valerik </t>
  </si>
  <si>
    <t xml:space="preserve">vaagn </t>
  </si>
  <si>
    <t xml:space="preserve">ermine </t>
  </si>
  <si>
    <t xml:space="preserve">enoq </t>
  </si>
  <si>
    <t xml:space="preserve">enzel </t>
  </si>
  <si>
    <t xml:space="preserve">elmira </t>
  </si>
  <si>
    <t xml:space="preserve">elguji </t>
  </si>
  <si>
    <t>07901054345</t>
  </si>
  <si>
    <t>32001017445</t>
  </si>
  <si>
    <t>07001018158</t>
  </si>
  <si>
    <t>07001001057</t>
  </si>
  <si>
    <t>07001035713</t>
  </si>
  <si>
    <t>07001047763</t>
  </si>
  <si>
    <t>07001006392</t>
  </si>
  <si>
    <t>07001041606</t>
  </si>
  <si>
    <t>07001032944</t>
  </si>
  <si>
    <t>07001041149</t>
  </si>
  <si>
    <t>გინოსიან</t>
  </si>
  <si>
    <t>ხდრიან</t>
  </si>
  <si>
    <t>კირაკოსიან</t>
  </si>
  <si>
    <t>პეტროსიან</t>
  </si>
  <si>
    <t>სეირანიან</t>
  </si>
  <si>
    <t>არაქელიან</t>
  </si>
  <si>
    <t>გაბოიან</t>
  </si>
  <si>
    <t xml:space="preserve">karapet </t>
  </si>
  <si>
    <t xml:space="preserve">iurik </t>
  </si>
  <si>
    <t xml:space="preserve">izolda </t>
  </si>
  <si>
    <t xml:space="preserve">Telman </t>
  </si>
  <si>
    <t xml:space="preserve">Taguhi </t>
  </si>
  <si>
    <t xml:space="preserve">vaRuS </t>
  </si>
  <si>
    <t xml:space="preserve">vaRinak </t>
  </si>
  <si>
    <t xml:space="preserve">varuJan </t>
  </si>
  <si>
    <t xml:space="preserve">varos </t>
  </si>
  <si>
    <t xml:space="preserve">vard </t>
  </si>
  <si>
    <t xml:space="preserve">varazdat </t>
  </si>
  <si>
    <t>32001021849</t>
  </si>
  <si>
    <t>07001049244</t>
  </si>
  <si>
    <t>07001013262</t>
  </si>
  <si>
    <t>07001003748</t>
  </si>
  <si>
    <t>07001008992</t>
  </si>
  <si>
    <t>32001028393</t>
  </si>
  <si>
    <t>07001013278</t>
  </si>
  <si>
    <t>07301054042</t>
  </si>
  <si>
    <t>32001027260</t>
  </si>
  <si>
    <t>07001030903</t>
  </si>
  <si>
    <t>32001007713</t>
  </si>
  <si>
    <t>07001029771</t>
  </si>
  <si>
    <t>წარმომადგენელი</t>
  </si>
  <si>
    <t>ავეტისიან</t>
  </si>
  <si>
    <t>ფიდანიან</t>
  </si>
  <si>
    <t>უზუნიან</t>
  </si>
  <si>
    <t>ეგოიან</t>
  </si>
  <si>
    <t>სორომონიან</t>
  </si>
  <si>
    <t>ალექსანიან</t>
  </si>
  <si>
    <t>მკრტჩიან</t>
  </si>
  <si>
    <t>ზარიფიან</t>
  </si>
  <si>
    <t>ქალაშიან</t>
  </si>
  <si>
    <t>კარახანიან</t>
  </si>
  <si>
    <t>ჩნავიან</t>
  </si>
  <si>
    <t xml:space="preserve">nara </t>
  </si>
  <si>
    <t xml:space="preserve">nairi </t>
  </si>
  <si>
    <t xml:space="preserve">muraz </t>
  </si>
  <si>
    <t xml:space="preserve">mkrtiC </t>
  </si>
  <si>
    <t xml:space="preserve">miqael </t>
  </si>
  <si>
    <t xml:space="preserve">misak </t>
  </si>
  <si>
    <t xml:space="preserve">melsik </t>
  </si>
  <si>
    <t xml:space="preserve">manuk </t>
  </si>
  <si>
    <t xml:space="preserve">lusine </t>
  </si>
  <si>
    <t xml:space="preserve">karen </t>
  </si>
  <si>
    <t>07901054495</t>
  </si>
  <si>
    <t>07001004932</t>
  </si>
  <si>
    <t>07001037422</t>
  </si>
  <si>
    <t>32001026081</t>
  </si>
  <si>
    <t>32001016788</t>
  </si>
  <si>
    <t>07001002800</t>
  </si>
  <si>
    <t>07001008871</t>
  </si>
  <si>
    <t>07001050042</t>
  </si>
  <si>
    <t>07001011303</t>
  </si>
  <si>
    <t>07001052687</t>
  </si>
  <si>
    <t>07001011593</t>
  </si>
  <si>
    <t>07001010911</t>
  </si>
  <si>
    <t>07001045929</t>
  </si>
  <si>
    <t>დემურჩიან</t>
  </si>
  <si>
    <t>პილოიან</t>
  </si>
  <si>
    <t>ხეჩოიან</t>
  </si>
  <si>
    <t>ოვაკიან</t>
  </si>
  <si>
    <t>ჰაკობიან</t>
  </si>
  <si>
    <t>მანასიან</t>
  </si>
  <si>
    <t>ეპრიკიან</t>
  </si>
  <si>
    <t>ალევორიან</t>
  </si>
  <si>
    <t>ჯაღაცპანიან</t>
  </si>
  <si>
    <t>კალევონჯიან</t>
  </si>
  <si>
    <t>ბაღდადიან</t>
  </si>
  <si>
    <t>პალიან</t>
  </si>
  <si>
    <t>ჰოვანესიან</t>
  </si>
  <si>
    <t xml:space="preserve">hovhannes </t>
  </si>
  <si>
    <t xml:space="preserve">hambarcum </t>
  </si>
  <si>
    <t xml:space="preserve">xaCik </t>
  </si>
  <si>
    <t xml:space="preserve">wovinar </t>
  </si>
  <si>
    <t xml:space="preserve">terezina </t>
  </si>
  <si>
    <t xml:space="preserve">suren </t>
  </si>
  <si>
    <t xml:space="preserve">spartak </t>
  </si>
  <si>
    <t xml:space="preserve">sos </t>
  </si>
  <si>
    <t xml:space="preserve">simon </t>
  </si>
  <si>
    <t xml:space="preserve">sergo </t>
  </si>
  <si>
    <t xml:space="preserve">sergei </t>
  </si>
  <si>
    <t xml:space="preserve">sedrak </t>
  </si>
  <si>
    <t xml:space="preserve">sahak </t>
  </si>
  <si>
    <t xml:space="preserve">saro </t>
  </si>
  <si>
    <t xml:space="preserve">samvel </t>
  </si>
  <si>
    <t xml:space="preserve">savgul </t>
  </si>
  <si>
    <t xml:space="preserve">robert </t>
  </si>
  <si>
    <t xml:space="preserve">rafik </t>
  </si>
  <si>
    <t xml:space="preserve">narine </t>
  </si>
  <si>
    <t>07001044040</t>
  </si>
  <si>
    <t>32001008172</t>
  </si>
  <si>
    <t>07001049424</t>
  </si>
  <si>
    <t>07001033640</t>
  </si>
  <si>
    <t>07001035053</t>
  </si>
  <si>
    <t>07001042770</t>
  </si>
  <si>
    <t>07001048726</t>
  </si>
  <si>
    <t>07001036752</t>
  </si>
  <si>
    <t>07901054235</t>
  </si>
  <si>
    <t>07101053599</t>
  </si>
  <si>
    <t>07001028577</t>
  </si>
  <si>
    <t>07001052975</t>
  </si>
  <si>
    <t>07201060273</t>
  </si>
  <si>
    <t>32001001328</t>
  </si>
  <si>
    <t>07001028558</t>
  </si>
  <si>
    <t>07301056597</t>
  </si>
  <si>
    <t>07001033450</t>
  </si>
  <si>
    <t>07601054738</t>
  </si>
  <si>
    <t>07001019697</t>
  </si>
  <si>
    <t>07001011560</t>
  </si>
  <si>
    <t>24.10.2020</t>
  </si>
  <si>
    <t>ინტერნეტ-რეკლამს ხრჯი</t>
  </si>
  <si>
    <t>"რადიო-ტვ ნორ"</t>
  </si>
  <si>
    <t>წუთი</t>
  </si>
  <si>
    <t>5 დღე</t>
  </si>
  <si>
    <t>რეკლამის განთავსება რადიო-ეთერში</t>
  </si>
  <si>
    <t>რეკლამის განთავსება ინტერნეტ-პორტალზე</t>
  </si>
  <si>
    <t>24.10.2021</t>
  </si>
  <si>
    <t>რეკლამის განთავსება "რადიო ნორის"ოფიციალურ გვერდზე ფეისბუქშ</t>
  </si>
  <si>
    <t>24.10.2022</t>
  </si>
  <si>
    <t>5  დღე</t>
  </si>
  <si>
    <t>რეკლამის განთავსება "რადიო ნორის"ოფიციალურ გვერდზე/ბანერი</t>
  </si>
  <si>
    <t>GE19BG00000003659940534</t>
  </si>
  <si>
    <t>ლარი</t>
  </si>
  <si>
    <t>09.09.2020</t>
  </si>
  <si>
    <t>42146,23</t>
  </si>
  <si>
    <t>105147,89</t>
  </si>
  <si>
    <t>4576,74</t>
  </si>
  <si>
    <t>იჯარა</t>
  </si>
  <si>
    <t>საქართველო,ქ.ახალქალაქი,თამარ მეფის ქ.46</t>
  </si>
  <si>
    <t>N63.18.32.290.01.501</t>
  </si>
  <si>
    <t>16/09/2020</t>
  </si>
  <si>
    <t>910 კვ/მ</t>
  </si>
  <si>
    <t>2500 ლ</t>
  </si>
  <si>
    <t>07001004167</t>
  </si>
  <si>
    <t>საქართველო,ქ.ნინოწმინდა.თავისუფლების ქ. 27</t>
  </si>
  <si>
    <t>N65.12.33.051</t>
  </si>
  <si>
    <t>50 კვ/მ</t>
  </si>
  <si>
    <t>1200 ლ</t>
  </si>
  <si>
    <t>აშოტ წარუკიან</t>
  </si>
  <si>
    <t>არმენ ნაჰატაკიან</t>
  </si>
  <si>
    <t>13.10.2020-31.10.2020</t>
  </si>
  <si>
    <t>ara fuTulian</t>
  </si>
  <si>
    <t>ბაღდასარიან</t>
  </si>
  <si>
    <t xml:space="preserve">akop </t>
  </si>
  <si>
    <t>თუმასიან</t>
  </si>
  <si>
    <t xml:space="preserve">andrei </t>
  </si>
  <si>
    <t xml:space="preserve">aleqsan </t>
  </si>
  <si>
    <t>ფუთულიან</t>
  </si>
  <si>
    <t>ამბარიან</t>
  </si>
  <si>
    <t xml:space="preserve">ararat </t>
  </si>
  <si>
    <t>ისოიან</t>
  </si>
  <si>
    <t>მნაცაკანიან</t>
  </si>
  <si>
    <t>ლულუკიან</t>
  </si>
  <si>
    <t>მზიკიან</t>
  </si>
  <si>
    <t>მარგარიან</t>
  </si>
  <si>
    <t>კაკოსიან</t>
  </si>
  <si>
    <t>ჯანამიან</t>
  </si>
  <si>
    <t>სეროპიან</t>
  </si>
  <si>
    <t>ხანჩალიან</t>
  </si>
  <si>
    <t>ღაზარიან</t>
  </si>
  <si>
    <t>სარუხანიან</t>
  </si>
  <si>
    <t>ჩაფანიან</t>
  </si>
  <si>
    <t>თაზაიან</t>
  </si>
  <si>
    <t>მიქუტიშვილი</t>
  </si>
  <si>
    <t xml:space="preserve">jumber </t>
  </si>
  <si>
    <t xml:space="preserve">ismirxan </t>
  </si>
  <si>
    <t xml:space="preserve">haikanuS </t>
  </si>
  <si>
    <t xml:space="preserve">graCik </t>
  </si>
  <si>
    <t xml:space="preserve">giulnara </t>
  </si>
  <si>
    <t xml:space="preserve">georgi </t>
  </si>
  <si>
    <t xml:space="preserve">garegin </t>
  </si>
  <si>
    <t xml:space="preserve">gaiane </t>
  </si>
  <si>
    <t xml:space="preserve">eTeri </t>
  </si>
  <si>
    <t xml:space="preserve">derenik </t>
  </si>
  <si>
    <t xml:space="preserve">aSxen </t>
  </si>
  <si>
    <t xml:space="preserve">arpine </t>
  </si>
  <si>
    <t xml:space="preserve">armenuhi </t>
  </si>
  <si>
    <t>პაპოიან</t>
  </si>
  <si>
    <t>ანანიკიან</t>
  </si>
  <si>
    <t>ისპირიან</t>
  </si>
  <si>
    <t>ღარსლიან</t>
  </si>
  <si>
    <t>ჩარბუდაღიან</t>
  </si>
  <si>
    <t>სარკისიან</t>
  </si>
  <si>
    <t>კიურეღიან</t>
  </si>
  <si>
    <t>ხოშბეკიან</t>
  </si>
  <si>
    <t xml:space="preserve">meruJan </t>
  </si>
  <si>
    <t xml:space="preserve">manana </t>
  </si>
  <si>
    <t xml:space="preserve">mambre </t>
  </si>
  <si>
    <t xml:space="preserve">liudmila </t>
  </si>
  <si>
    <t xml:space="preserve">liana </t>
  </si>
  <si>
    <t xml:space="preserve">lernik </t>
  </si>
  <si>
    <t xml:space="preserve">larisa </t>
  </si>
  <si>
    <t xml:space="preserve">lala </t>
  </si>
  <si>
    <t xml:space="preserve">kimik </t>
  </si>
  <si>
    <t xml:space="preserve">katia </t>
  </si>
  <si>
    <t xml:space="preserve">mesrop </t>
  </si>
  <si>
    <t xml:space="preserve">muradxan </t>
  </si>
  <si>
    <t xml:space="preserve">nana </t>
  </si>
  <si>
    <t xml:space="preserve">nerses </t>
  </si>
  <si>
    <t xml:space="preserve">nersik </t>
  </si>
  <si>
    <t xml:space="preserve">norair </t>
  </si>
  <si>
    <t xml:space="preserve">norik </t>
  </si>
  <si>
    <t xml:space="preserve">ovakim </t>
  </si>
  <si>
    <t xml:space="preserve">parur </t>
  </si>
  <si>
    <t xml:space="preserve">ruben </t>
  </si>
  <si>
    <t xml:space="preserve">ruslan </t>
  </si>
  <si>
    <t xml:space="preserve">saiat </t>
  </si>
  <si>
    <t xml:space="preserve">Saliko </t>
  </si>
  <si>
    <t>sergei</t>
  </si>
  <si>
    <t xml:space="preserve"> tonakanian</t>
  </si>
  <si>
    <t>paloian</t>
  </si>
  <si>
    <t>narimaniZe</t>
  </si>
  <si>
    <t>manasian</t>
  </si>
  <si>
    <t xml:space="preserve"> paloian</t>
  </si>
  <si>
    <t>warukian</t>
  </si>
  <si>
    <t>mkoian</t>
  </si>
  <si>
    <t>ezekian</t>
  </si>
  <si>
    <t>isoian</t>
  </si>
  <si>
    <t>agadJanian</t>
  </si>
  <si>
    <t>Sirinian</t>
  </si>
  <si>
    <t>darbinian</t>
  </si>
  <si>
    <t>tazaian</t>
  </si>
  <si>
    <t>barseRian</t>
  </si>
  <si>
    <t>marikian</t>
  </si>
  <si>
    <t>bezoian</t>
  </si>
  <si>
    <t>adumian</t>
  </si>
  <si>
    <t>xaCatrian</t>
  </si>
  <si>
    <t>stambolcian</t>
  </si>
  <si>
    <t>Tazaian</t>
  </si>
  <si>
    <t>siranuS dandanian</t>
  </si>
  <si>
    <t>sonia avakian</t>
  </si>
  <si>
    <t>stepan sirakanian</t>
  </si>
  <si>
    <t>taron haruTiunian</t>
  </si>
  <si>
    <t>tigran egoian</t>
  </si>
  <si>
    <t>trdat bdoian</t>
  </si>
  <si>
    <t>vahan poRosian</t>
  </si>
  <si>
    <t>vairam ispirian</t>
  </si>
  <si>
    <t>vananuS Saxbazian</t>
  </si>
  <si>
    <t>vitalik ispirian</t>
  </si>
  <si>
    <t>dandanian</t>
  </si>
  <si>
    <t>avakian</t>
  </si>
  <si>
    <t>sirakanian</t>
  </si>
  <si>
    <t>haruTiunian</t>
  </si>
  <si>
    <t>egoian</t>
  </si>
  <si>
    <t>bdoian</t>
  </si>
  <si>
    <t>poRosian</t>
  </si>
  <si>
    <t>ispirian</t>
  </si>
  <si>
    <t>Saxbazian</t>
  </si>
  <si>
    <t xml:space="preserve"> წარუკიან</t>
  </si>
  <si>
    <t xml:space="preserve"> ესაიან</t>
  </si>
  <si>
    <t xml:space="preserve"> ხაჩატრიან</t>
  </si>
  <si>
    <t xml:space="preserve">ვალოდია </t>
  </si>
  <si>
    <t>გარნიკ</t>
  </si>
  <si>
    <t>ესა</t>
  </si>
  <si>
    <t>მანველ</t>
  </si>
  <si>
    <t>სოფია</t>
  </si>
  <si>
    <t>მანუკიან</t>
  </si>
  <si>
    <t xml:space="preserve">არევიკ </t>
  </si>
  <si>
    <t>ჩახოიან</t>
  </si>
  <si>
    <t xml:space="preserve">არმან </t>
  </si>
  <si>
    <t>სერგეი</t>
  </si>
  <si>
    <t>მღდესიან</t>
  </si>
  <si>
    <t xml:space="preserve">ლიოვა </t>
  </si>
  <si>
    <t>სტამბოლციან</t>
  </si>
  <si>
    <t>აგიტატორი</t>
  </si>
  <si>
    <t xml:space="preserve">არამაის </t>
  </si>
  <si>
    <t>ანტონიან</t>
  </si>
  <si>
    <t xml:space="preserve">ჰაიკანუშ </t>
  </si>
  <si>
    <t>არტურ</t>
  </si>
  <si>
    <t>ბდოიან</t>
  </si>
  <si>
    <t>არამ</t>
  </si>
  <si>
    <t>მგდესიან</t>
  </si>
  <si>
    <t xml:space="preserve">რობერტ </t>
  </si>
  <si>
    <t>ვლადიმირ</t>
  </si>
  <si>
    <t xml:space="preserve">ზავენ </t>
  </si>
  <si>
    <t>ვაგინაკ</t>
  </si>
  <si>
    <t>ავაკიან</t>
  </si>
  <si>
    <t>მანუკ</t>
  </si>
  <si>
    <t>აიკუშ</t>
  </si>
  <si>
    <t>ჯუმიან</t>
  </si>
  <si>
    <t>ანი</t>
  </si>
  <si>
    <t>პოდოსიან</t>
  </si>
  <si>
    <t>რუსლან</t>
  </si>
  <si>
    <t>სირუნიკ</t>
  </si>
  <si>
    <t>ნანაიან</t>
  </si>
  <si>
    <t>ჰოვნან</t>
  </si>
  <si>
    <t>ბაბოიან</t>
  </si>
  <si>
    <t xml:space="preserve">ბენიამინ </t>
  </si>
  <si>
    <t xml:space="preserve">შავარშ </t>
  </si>
  <si>
    <t>კაჟოდიან</t>
  </si>
  <si>
    <t xml:space="preserve">ღევონდ </t>
  </si>
  <si>
    <t xml:space="preserve">ვაჰან </t>
  </si>
  <si>
    <t xml:space="preserve">გრაჩიკ </t>
  </si>
  <si>
    <t xml:space="preserve">იშხან </t>
  </si>
  <si>
    <t>ალეკსან</t>
  </si>
  <si>
    <t xml:space="preserve">მესროპ </t>
  </si>
  <si>
    <t xml:space="preserve">არა </t>
  </si>
  <si>
    <t xml:space="preserve">გრიგორ </t>
  </si>
  <si>
    <t xml:space="preserve">ანუშ </t>
  </si>
  <si>
    <t xml:space="preserve">გარიკ </t>
  </si>
  <si>
    <t xml:space="preserve"> ისპირიან</t>
  </si>
  <si>
    <t>მოსოიან</t>
  </si>
  <si>
    <t>ვარტანიან</t>
  </si>
  <si>
    <t xml:space="preserve"> მოსოიან</t>
  </si>
  <si>
    <t xml:space="preserve"> ტონაკანიან</t>
  </si>
  <si>
    <t xml:space="preserve"> გასპარიან</t>
  </si>
  <si>
    <t>აშოტ აბგარიან</t>
  </si>
  <si>
    <t xml:space="preserve">წოვაკ </t>
  </si>
  <si>
    <t>თანგამიან</t>
  </si>
  <si>
    <t>აბგარიან</t>
  </si>
  <si>
    <t>ნევშუპა</t>
  </si>
  <si>
    <t>ქეთციან</t>
  </si>
  <si>
    <t>მალხასიან</t>
  </si>
  <si>
    <t>კიატიკიან</t>
  </si>
  <si>
    <t>გალოიან</t>
  </si>
  <si>
    <t>ბადიშიან</t>
  </si>
  <si>
    <t>ათორაკალიან</t>
  </si>
  <si>
    <t>სირაკანიან</t>
  </si>
  <si>
    <t>ბადალიან</t>
  </si>
  <si>
    <t xml:space="preserve">სონია </t>
  </si>
  <si>
    <t>ჰამბარიან</t>
  </si>
  <si>
    <t xml:space="preserve">სამველ </t>
  </si>
  <si>
    <t>პაპაზიან</t>
  </si>
  <si>
    <t xml:space="preserve">კარენ </t>
  </si>
  <si>
    <t xml:space="preserve">სერგეი  </t>
  </si>
  <si>
    <t xml:space="preserve">სირაკ </t>
  </si>
  <si>
    <t>ნორსოიან</t>
  </si>
  <si>
    <t xml:space="preserve">რომან </t>
  </si>
  <si>
    <t>ეფრიკიან</t>
  </si>
  <si>
    <t xml:space="preserve">სასუნ </t>
  </si>
  <si>
    <t>კობელიან</t>
  </si>
  <si>
    <t xml:space="preserve">ოგანეს </t>
  </si>
  <si>
    <t xml:space="preserve">სეირან </t>
  </si>
  <si>
    <t xml:space="preserve">მუშავან </t>
  </si>
  <si>
    <t>წარუკიან</t>
  </si>
  <si>
    <t>გეროსიკ</t>
  </si>
  <si>
    <t xml:space="preserve">ნარეკ </t>
  </si>
  <si>
    <t>მიროიან</t>
  </si>
  <si>
    <t xml:space="preserve">ზურაბ </t>
  </si>
  <si>
    <t>იასაშვილი</t>
  </si>
  <si>
    <t xml:space="preserve">ზალიკო </t>
  </si>
  <si>
    <t xml:space="preserve">ნაირი </t>
  </si>
  <si>
    <t>ჰარუთუნიან</t>
  </si>
  <si>
    <t>პოღოსიან</t>
  </si>
  <si>
    <t>მელტონიან</t>
  </si>
  <si>
    <t xml:space="preserve">არმენ </t>
  </si>
  <si>
    <t xml:space="preserve">არტაშეს </t>
  </si>
  <si>
    <t xml:space="preserve">ედვარდ </t>
  </si>
  <si>
    <t xml:space="preserve">მასის </t>
  </si>
  <si>
    <t xml:space="preserve">ვარაზდატ </t>
  </si>
  <si>
    <t xml:space="preserve">სედრაკ </t>
  </si>
  <si>
    <t xml:space="preserve">სარკის </t>
  </si>
  <si>
    <t xml:space="preserve">ანეტა </t>
  </si>
  <si>
    <t xml:space="preserve">ვაგან </t>
  </si>
  <si>
    <t xml:space="preserve">სევაკ </t>
  </si>
  <si>
    <t xml:space="preserve">ჟორა </t>
  </si>
  <si>
    <t xml:space="preserve">სტეპან </t>
  </si>
  <si>
    <t xml:space="preserve">რაზმიკ </t>
  </si>
  <si>
    <t xml:space="preserve">რაფიკ </t>
  </si>
  <si>
    <t xml:space="preserve">სპანტარ </t>
  </si>
  <si>
    <t xml:space="preserve">ანდრანიკ </t>
  </si>
  <si>
    <t xml:space="preserve">არტაკ </t>
  </si>
  <si>
    <t xml:space="preserve">ხორენ </t>
  </si>
  <si>
    <t xml:space="preserve">რუბენ </t>
  </si>
  <si>
    <t xml:space="preserve">ცოლაკ </t>
  </si>
  <si>
    <t>ხოდერიან</t>
  </si>
  <si>
    <t>კაროიან</t>
  </si>
  <si>
    <t xml:space="preserve">გევორგ </t>
  </si>
  <si>
    <t>შირინიან</t>
  </si>
  <si>
    <t xml:space="preserve">აგვან </t>
  </si>
  <si>
    <t xml:space="preserve">არარატ </t>
  </si>
  <si>
    <t>მიქაელიან</t>
  </si>
  <si>
    <t xml:space="preserve">თათევოს </t>
  </si>
  <si>
    <t xml:space="preserve">რუსლან </t>
  </si>
  <si>
    <t xml:space="preserve">დავიტ </t>
  </si>
  <si>
    <t xml:space="preserve">სერგეი </t>
  </si>
  <si>
    <t>ღალოღლანიან</t>
  </si>
  <si>
    <t xml:space="preserve">ლერნიკ </t>
  </si>
  <si>
    <t>ზურნაჯიან</t>
  </si>
  <si>
    <t xml:space="preserve">გენდრიკ </t>
  </si>
  <si>
    <t xml:space="preserve">ხაჩატურ </t>
  </si>
  <si>
    <t xml:space="preserve">ლიუდვიგ </t>
  </si>
  <si>
    <t>მიკაელიან</t>
  </si>
  <si>
    <t xml:space="preserve">არმენაკ </t>
  </si>
  <si>
    <t>კარაკაშიან</t>
  </si>
  <si>
    <t xml:space="preserve">ასმიკ </t>
  </si>
  <si>
    <t>ცარუკიან</t>
  </si>
  <si>
    <t xml:space="preserve">ლენა </t>
  </si>
  <si>
    <t xml:space="preserve">არფენიკ </t>
  </si>
  <si>
    <t>ღარაღაშიან</t>
  </si>
  <si>
    <t xml:space="preserve">ალექსან </t>
  </si>
  <si>
    <t xml:space="preserve">ფერუზიკ </t>
  </si>
  <si>
    <t xml:space="preserve">საიტ </t>
  </si>
  <si>
    <t>ჩახალიან</t>
  </si>
  <si>
    <t xml:space="preserve">წარუკ </t>
  </si>
  <si>
    <t xml:space="preserve">ფელიკს </t>
  </si>
  <si>
    <t xml:space="preserve">აშოტ </t>
  </si>
  <si>
    <t xml:space="preserve">პეტიკ </t>
  </si>
  <si>
    <t xml:space="preserve">მუშეღ </t>
  </si>
  <si>
    <t>ადამიან</t>
  </si>
  <si>
    <t xml:space="preserve">ჯულეიტა </t>
  </si>
  <si>
    <t xml:space="preserve">არტურ </t>
  </si>
  <si>
    <t xml:space="preserve">ანჟელა </t>
  </si>
  <si>
    <t xml:space="preserve">ჰოვჰანნეს </t>
  </si>
  <si>
    <t xml:space="preserve">ელედა </t>
  </si>
  <si>
    <t xml:space="preserve">ვაჰაგნ </t>
  </si>
  <si>
    <t>ღაშახჩიან</t>
  </si>
  <si>
    <t xml:space="preserve"> მარანჯიან</t>
  </si>
  <si>
    <t>07001050216</t>
  </si>
  <si>
    <t>სევადა სეირანიან</t>
  </si>
  <si>
    <t>არამ აზრიან</t>
  </si>
  <si>
    <t>ვარდან</t>
  </si>
  <si>
    <t xml:space="preserve">აიდა </t>
  </si>
  <si>
    <t xml:space="preserve">მაის </t>
  </si>
  <si>
    <t xml:space="preserve"> ანანიკიან</t>
  </si>
  <si>
    <t xml:space="preserve"> ჩომარიან</t>
  </si>
  <si>
    <t>გოგორიან</t>
  </si>
  <si>
    <t xml:space="preserve">როზა </t>
  </si>
  <si>
    <t xml:space="preserve">მარინე </t>
  </si>
  <si>
    <t xml:space="preserve">ნიკოლაი </t>
  </si>
  <si>
    <t xml:space="preserve">მარსელ </t>
  </si>
  <si>
    <t xml:space="preserve">ოფელია </t>
  </si>
  <si>
    <t>ჰასმიკ</t>
  </si>
  <si>
    <t xml:space="preserve">ალიტა </t>
  </si>
  <si>
    <t xml:space="preserve">გევორკ </t>
  </si>
  <si>
    <t>აშხენ</t>
  </si>
  <si>
    <t xml:space="preserve">გოარიკ </t>
  </si>
  <si>
    <t xml:space="preserve">ალვარდ </t>
  </si>
  <si>
    <t xml:space="preserve">მანან </t>
  </si>
  <si>
    <t xml:space="preserve">რიტა </t>
  </si>
  <si>
    <t xml:space="preserve">თენგიზ </t>
  </si>
  <si>
    <t xml:space="preserve">ალეკსან </t>
  </si>
  <si>
    <t xml:space="preserve">ნაირა </t>
  </si>
  <si>
    <t xml:space="preserve">სუსანნა </t>
  </si>
  <si>
    <t xml:space="preserve">წოვინარ </t>
  </si>
  <si>
    <t>ანდჟელა</t>
  </si>
  <si>
    <t xml:space="preserve">მისაკ </t>
  </si>
  <si>
    <t xml:space="preserve">ველისონ </t>
  </si>
  <si>
    <t xml:space="preserve">ოვანეს </t>
  </si>
  <si>
    <t>სუზანნა</t>
  </si>
  <si>
    <t>ამალია</t>
  </si>
  <si>
    <t xml:space="preserve">მიშა </t>
  </si>
  <si>
    <t xml:space="preserve">ასატურ </t>
  </si>
  <si>
    <t xml:space="preserve">ჰოვსეფ </t>
  </si>
  <si>
    <t xml:space="preserve">ჰაიკაზ </t>
  </si>
  <si>
    <t xml:space="preserve">აკსანნა </t>
  </si>
  <si>
    <t>გოჰარიკ</t>
  </si>
  <si>
    <t>ლარისა</t>
  </si>
  <si>
    <t xml:space="preserve">ტიგრან </t>
  </si>
  <si>
    <t>ნსქოიან</t>
  </si>
  <si>
    <t xml:space="preserve"> ტატარიან</t>
  </si>
  <si>
    <t xml:space="preserve"> აივაზიან</t>
  </si>
  <si>
    <t xml:space="preserve"> გომციან</t>
  </si>
  <si>
    <t xml:space="preserve"> რაფაელიან</t>
  </si>
  <si>
    <t xml:space="preserve"> პნჯოიან</t>
  </si>
  <si>
    <t xml:space="preserve"> ბეზოიან</t>
  </si>
  <si>
    <t xml:space="preserve"> მანასიან</t>
  </si>
  <si>
    <t xml:space="preserve"> მარიკიან</t>
  </si>
  <si>
    <t xml:space="preserve"> ანტანოსიან</t>
  </si>
  <si>
    <t xml:space="preserve"> ხალაჩიან</t>
  </si>
  <si>
    <t xml:space="preserve"> გრკიკიან</t>
  </si>
  <si>
    <t xml:space="preserve"> მკოიან</t>
  </si>
  <si>
    <t>ხალაჩიან</t>
  </si>
  <si>
    <t>გასპარიან</t>
  </si>
  <si>
    <t xml:space="preserve"> სარჯიან</t>
  </si>
  <si>
    <t>ზობიან</t>
  </si>
  <si>
    <t xml:space="preserve"> გრქიკიან</t>
  </si>
  <si>
    <t>აროიან</t>
  </si>
  <si>
    <t xml:space="preserve"> ჩარჩიან</t>
  </si>
  <si>
    <t xml:space="preserve"> ქაშანიან</t>
  </si>
  <si>
    <t xml:space="preserve"> პეტროსიან</t>
  </si>
  <si>
    <t xml:space="preserve"> სეხლიან</t>
  </si>
  <si>
    <t xml:space="preserve"> კეიან</t>
  </si>
  <si>
    <t xml:space="preserve"> თაზაიან</t>
  </si>
  <si>
    <t xml:space="preserve"> ენოკიან</t>
  </si>
  <si>
    <t xml:space="preserve"> სჩანიან</t>
  </si>
  <si>
    <t xml:space="preserve"> გუკასიან</t>
  </si>
  <si>
    <t xml:space="preserve"> ღუკასიან</t>
  </si>
  <si>
    <t xml:space="preserve"> ნორსოიან</t>
  </si>
  <si>
    <t xml:space="preserve"> სოღოიან</t>
  </si>
  <si>
    <t>ჩოგანდარიან</t>
  </si>
  <si>
    <t xml:space="preserve"> ჯაღაცპანიან</t>
  </si>
  <si>
    <t xml:space="preserve"> თთთიან</t>
  </si>
  <si>
    <t>აზრიან</t>
  </si>
  <si>
    <t>სოფია ტონაკანიან</t>
  </si>
  <si>
    <t>რუზანნა  ნაჰატაკიან</t>
  </si>
  <si>
    <t>წოვინარ ქეროპიან</t>
  </si>
  <si>
    <t>მნაცაკან  ალექიან</t>
  </si>
  <si>
    <t>მანველ     აკოფიან</t>
  </si>
  <si>
    <t>სამველ  სეროპიან</t>
  </si>
  <si>
    <t>ანტარამ  მანუკიან</t>
  </si>
  <si>
    <t>ანნა  საარიან</t>
  </si>
  <si>
    <t>მხითარ  აკოფიან</t>
  </si>
  <si>
    <t>ისკუნ  აკიპიან</t>
  </si>
  <si>
    <t>ედგარ ხორშიკიან</t>
  </si>
  <si>
    <t>ვაჩე  რსტაკიან</t>
  </si>
  <si>
    <t>არტურ  პოღოსიან</t>
  </si>
  <si>
    <t xml:space="preserve">მარუსია ავეტისიან  </t>
  </si>
  <si>
    <t>ნადეჟდა დავთიან</t>
  </si>
  <si>
    <t>სამველ აგაბაბიან</t>
  </si>
  <si>
    <t>ანი ავაქიან</t>
  </si>
  <si>
    <t>სამველ მოსოიან</t>
  </si>
  <si>
    <t>რუბიკ  კარახანიან</t>
  </si>
  <si>
    <t>ალბერტ  ბარბარიან</t>
  </si>
  <si>
    <t>ვიკტორ  ჰამაზარიან</t>
  </si>
  <si>
    <t>07001033670</t>
  </si>
  <si>
    <t>07001011080</t>
  </si>
  <si>
    <t>07001010601</t>
  </si>
  <si>
    <t>07001050659</t>
  </si>
  <si>
    <t>07001049722</t>
  </si>
  <si>
    <t>07001028190</t>
  </si>
  <si>
    <t>32001025164</t>
  </si>
  <si>
    <t>07601054418</t>
  </si>
  <si>
    <t>07001033590</t>
  </si>
  <si>
    <t>07001020808</t>
  </si>
  <si>
    <t>07001034356</t>
  </si>
  <si>
    <t>07001050899</t>
  </si>
  <si>
    <t>07001002843</t>
  </si>
  <si>
    <t>07001040877</t>
  </si>
  <si>
    <t>07501056032</t>
  </si>
  <si>
    <t>07001039471</t>
  </si>
  <si>
    <t>07001040865</t>
  </si>
  <si>
    <t>07001003917</t>
  </si>
  <si>
    <t>07001009546</t>
  </si>
  <si>
    <t>11001032453</t>
  </si>
  <si>
    <t>07201054219</t>
  </si>
  <si>
    <t>არტიუშ ქოსიან</t>
  </si>
  <si>
    <t>გევორგ  ხაჩატურიან</t>
  </si>
  <si>
    <r>
      <t>სამველ</t>
    </r>
    <r>
      <rPr>
        <b/>
        <sz val="14"/>
        <rFont val="Calibri"/>
        <family val="2"/>
      </rPr>
      <t xml:space="preserve">    </t>
    </r>
    <r>
      <rPr>
        <b/>
        <sz val="14"/>
        <rFont val="Sylfaen"/>
        <family val="1"/>
      </rPr>
      <t>აკოფიან</t>
    </r>
    <r>
      <rPr>
        <b/>
        <sz val="14"/>
        <rFont val="Calibri"/>
        <family val="2"/>
      </rPr>
      <t xml:space="preserve"> </t>
    </r>
  </si>
  <si>
    <t>გეორგი  ერანოსიან</t>
  </si>
  <si>
    <t>ანნა  ასლანიან</t>
  </si>
  <si>
    <t>აპეტნაკ  აჩოიან</t>
  </si>
  <si>
    <t>რუბენ  მინასიან</t>
  </si>
  <si>
    <t>სამველ მარაბიან</t>
  </si>
  <si>
    <t>ჟორა  კუღოიან</t>
  </si>
  <si>
    <t>ლევონ  კრჯაციან</t>
  </si>
  <si>
    <t>ჟორა აივაზიან</t>
  </si>
  <si>
    <t>გრიგორ  სუქიასიან</t>
  </si>
  <si>
    <t>შირაზ  კირაკოსიან</t>
  </si>
  <si>
    <t>რობერტ  ნახატაკიან</t>
  </si>
  <si>
    <t>გეორგი  შირინიან</t>
  </si>
  <si>
    <t>დავიდ  მანუკიან</t>
  </si>
  <si>
    <t>მერუჟან კოჩოიან</t>
  </si>
  <si>
    <t xml:space="preserve">ტიგრან  გასპარიან        </t>
  </si>
  <si>
    <t xml:space="preserve">რაფაელ  სტეპანიან                </t>
  </si>
  <si>
    <r>
      <t>არტურ  მარაბიან</t>
    </r>
    <r>
      <rPr>
        <sz val="11.5"/>
        <color rgb="FFFFFFFF"/>
        <rFont val="Segoe UI"/>
        <family val="2"/>
      </rPr>
      <t xml:space="preserve">                   </t>
    </r>
  </si>
  <si>
    <t xml:space="preserve">არმენ  სუკასიან                         </t>
  </si>
  <si>
    <t xml:space="preserve">ამაიაკ  ოჰანიან                          </t>
  </si>
  <si>
    <t xml:space="preserve">ვლადიმირ  აკოპიან                 </t>
  </si>
  <si>
    <t>07001051363</t>
  </si>
  <si>
    <t>07001035648</t>
  </si>
  <si>
    <t>07001006967</t>
  </si>
  <si>
    <t>07001006799</t>
  </si>
  <si>
    <t>07001045871</t>
  </si>
  <si>
    <t>07501059855</t>
  </si>
  <si>
    <t>07001050986</t>
  </si>
  <si>
    <t>07001050985</t>
  </si>
  <si>
    <t>07001050988</t>
  </si>
  <si>
    <t>07001049995</t>
  </si>
  <si>
    <t>07001050097</t>
  </si>
  <si>
    <t>07601058569</t>
  </si>
  <si>
    <t>07001050234</t>
  </si>
  <si>
    <t>07001050236</t>
  </si>
  <si>
    <t>07001044325</t>
  </si>
  <si>
    <t>07001048845</t>
  </si>
  <si>
    <t>07001051205</t>
  </si>
  <si>
    <t>07001048481</t>
  </si>
  <si>
    <t>07001051239</t>
  </si>
  <si>
    <t>07001003556</t>
  </si>
  <si>
    <t>07001048724</t>
  </si>
  <si>
    <t>07001049786</t>
  </si>
  <si>
    <t>07001042515</t>
  </si>
  <si>
    <t xml:space="preserve">სუზანნა  სეროპიან                  </t>
  </si>
  <si>
    <t xml:space="preserve">ედუარდ  კოსიან                       </t>
  </si>
  <si>
    <t xml:space="preserve">გენრიხ შახნაზარიან               </t>
  </si>
  <si>
    <t xml:space="preserve">სერგეი გალსტიან                   </t>
  </si>
  <si>
    <t xml:space="preserve">გრანტ  გომციან                        </t>
  </si>
  <si>
    <t xml:space="preserve">სამველ ჰოველიან                   </t>
  </si>
  <si>
    <r>
      <t>არტაშ</t>
    </r>
    <r>
      <rPr>
        <b/>
        <sz val="14"/>
        <rFont val="Calibri"/>
        <family val="2"/>
      </rPr>
      <t xml:space="preserve">  აკოპიან        </t>
    </r>
  </si>
  <si>
    <t xml:space="preserve">ჰაკობ  ნახატაკიან                    </t>
  </si>
  <si>
    <t>დანელ  ალბერტიან</t>
  </si>
  <si>
    <t>რუსლან მოვსესიან</t>
  </si>
  <si>
    <t>ამაიკ  კარაპეტიან</t>
  </si>
  <si>
    <t>არარატ საღათელიან</t>
  </si>
  <si>
    <t>მისაკ ქეროპიან</t>
  </si>
  <si>
    <t>მანველ აღაბაბიან</t>
  </si>
  <si>
    <t>არკადი პეტროსიან</t>
  </si>
  <si>
    <t>სერიოჟა  ხაჩატურიან</t>
  </si>
  <si>
    <t>აშოტ კარაპეტიან</t>
  </si>
  <si>
    <t>აღასინ გრიგორიან</t>
  </si>
  <si>
    <t>07001017934</t>
  </si>
  <si>
    <t>07001053299</t>
  </si>
  <si>
    <t>07001046341</t>
  </si>
  <si>
    <t>07001047633</t>
  </si>
  <si>
    <t>07501057949</t>
  </si>
  <si>
    <t>07001003055</t>
  </si>
  <si>
    <t>07001003543</t>
  </si>
  <si>
    <t>07001002979</t>
  </si>
  <si>
    <t>07250003002</t>
  </si>
  <si>
    <t>07001038315</t>
  </si>
  <si>
    <t>07001037964</t>
  </si>
  <si>
    <t>07101055525</t>
  </si>
  <si>
    <t>07001022411</t>
  </si>
  <si>
    <t>07001042289</t>
  </si>
  <si>
    <t>07001011381</t>
  </si>
  <si>
    <t>07001014073</t>
  </si>
  <si>
    <t>ტარიელ ბერიძე</t>
  </si>
  <si>
    <t>იასონ ბერიძე</t>
  </si>
  <si>
    <t>გია  ბერიძე</t>
  </si>
  <si>
    <t>სურიკ  მოსოიან</t>
  </si>
  <si>
    <t>სერგე  ადამიანი</t>
  </si>
  <si>
    <t>სერგო გოგორიან</t>
  </si>
  <si>
    <t>ჰაკობ გოგორიან</t>
  </si>
  <si>
    <t>რუსლან ოგანნესიან</t>
  </si>
  <si>
    <t>არმენ სოღოიან</t>
  </si>
  <si>
    <t>ლევონ ხდრიან</t>
  </si>
  <si>
    <t>სერიოჟა ქოსიან</t>
  </si>
  <si>
    <t>ნაირი ქოშატაშიან</t>
  </si>
  <si>
    <t>მარტუნ თოქმაჯიან</t>
  </si>
  <si>
    <t>05201033461</t>
  </si>
  <si>
    <t>47001009525</t>
  </si>
  <si>
    <t>07001039410</t>
  </si>
  <si>
    <t>07001037082</t>
  </si>
  <si>
    <t>07001042601</t>
  </si>
  <si>
    <t>07001012003</t>
  </si>
  <si>
    <t>07001011168</t>
  </si>
  <si>
    <t>07001051752</t>
  </si>
  <si>
    <t>07001030504</t>
  </si>
  <si>
    <t>07001016231</t>
  </si>
  <si>
    <t>07201053732</t>
  </si>
  <si>
    <t>07001034240</t>
  </si>
  <si>
    <t>07001044721</t>
  </si>
  <si>
    <t>ილიუშ კაზარიან</t>
  </si>
  <si>
    <t>ვილგენ მკოიან</t>
  </si>
  <si>
    <t>სტეფან ადამიან</t>
  </si>
  <si>
    <t>ოგანეს ოგანნესიან</t>
  </si>
  <si>
    <t>არმენ მკოიან</t>
  </si>
  <si>
    <t>სარიკ  აბაჯიან</t>
  </si>
  <si>
    <t>ნარეკ  მადოიან</t>
  </si>
  <si>
    <t>ანიუდა  განდილიან</t>
  </si>
  <si>
    <t>იურა კაროიან</t>
  </si>
  <si>
    <t>ჟდან ვოსკანიან</t>
  </si>
  <si>
    <t>მაქსიმ იუზბაშიან</t>
  </si>
  <si>
    <t>ხაჩატურ იუზბაშიან</t>
  </si>
  <si>
    <t>არპენიკ  მოქოიან</t>
  </si>
  <si>
    <t>მარინე  მურაჯიან</t>
  </si>
  <si>
    <t>07301056647</t>
  </si>
  <si>
    <t>07001048013</t>
  </si>
  <si>
    <t>07650000688</t>
  </si>
  <si>
    <t>07001047185</t>
  </si>
  <si>
    <t>07001049176</t>
  </si>
  <si>
    <t>07001047048</t>
  </si>
  <si>
    <t>07301055570</t>
  </si>
  <si>
    <t>07001013578</t>
  </si>
  <si>
    <t>07001047046</t>
  </si>
  <si>
    <t>07301054552</t>
  </si>
  <si>
    <t>07001005091</t>
  </si>
  <si>
    <t>07001029614</t>
  </si>
  <si>
    <t>07001044937</t>
  </si>
  <si>
    <t>მარგო  კარაპეტიან</t>
  </si>
  <si>
    <t>სედა  მარიკიან</t>
  </si>
  <si>
    <t>ბალასან  მარკარიან</t>
  </si>
  <si>
    <t>მათევოს  ვარდიკიან</t>
  </si>
  <si>
    <t>ნარეკ სოღბათიან</t>
  </si>
  <si>
    <t>სირანუშ სოღბატიან</t>
  </si>
  <si>
    <t>კრისტინე პილიპოსიან</t>
  </si>
  <si>
    <t>სარკის სოღბატიან</t>
  </si>
  <si>
    <t>კარენ სოღბატიან</t>
  </si>
  <si>
    <t>გარიკ სოღბათიან</t>
  </si>
  <si>
    <t>გრიგორი  აივაზიან</t>
  </si>
  <si>
    <t>რუსლან ვარდერესიან</t>
  </si>
  <si>
    <t>გარიკ მარაბიან</t>
  </si>
  <si>
    <t>მიშა მკოიან</t>
  </si>
  <si>
    <t>არევატ უზუნიან</t>
  </si>
  <si>
    <t>გაგიკ  გალსტიანი</t>
  </si>
  <si>
    <t>ელის გალსტიან</t>
  </si>
  <si>
    <t>მხითარ აკოპიან</t>
  </si>
  <si>
    <t>ნატალია ხანახიან</t>
  </si>
  <si>
    <t>სერობ მარტიროსიან</t>
  </si>
  <si>
    <t>მაგარ კარაპეტიან</t>
  </si>
  <si>
    <t>რობერტ ფარმანიან</t>
  </si>
  <si>
    <t>ოქსანნა ავაქიან</t>
  </si>
  <si>
    <t>იურიკ  ქურდოგლიან</t>
  </si>
  <si>
    <t xml:space="preserve"> არტიუშ  ნერსესიან</t>
  </si>
  <si>
    <t>სერიოჟა ხოცანიან</t>
  </si>
  <si>
    <t>ვარშამ ოგანესიან</t>
  </si>
  <si>
    <t>მარო  მკრტჩიან</t>
  </si>
  <si>
    <t>არარატ  ჰოვანესიან</t>
  </si>
  <si>
    <t>სტეპან  მინასიან</t>
  </si>
  <si>
    <t>ანნა ნიკოღოსიან</t>
  </si>
  <si>
    <t>ზენფირა ნიკოღოსიან</t>
  </si>
  <si>
    <t>სილვია ნიკოღოსიან</t>
  </si>
  <si>
    <t>გრიგორ  ოგანესიან</t>
  </si>
  <si>
    <t>ჰრაირ ნაჰაპეტიან</t>
  </si>
  <si>
    <t>ავეტიკ  არუთუნიან</t>
  </si>
  <si>
    <t>ერიკნაზ  არუთუნიან</t>
  </si>
  <si>
    <t xml:space="preserve">ალიკ  ფამბუხჩიან </t>
  </si>
  <si>
    <t xml:space="preserve">ფარანცემ  ჩახალიან </t>
  </si>
  <si>
    <t>დემლარი  გალაშვილი</t>
  </si>
  <si>
    <t>კახა  ხმალადძე</t>
  </si>
  <si>
    <t>ავეტიკ  მურადიან</t>
  </si>
  <si>
    <t>სამველ  მკრტჩიან</t>
  </si>
  <si>
    <t>პაილაკ მკრტჩიან</t>
  </si>
  <si>
    <t>სანასარ ხაჩატრიან</t>
  </si>
  <si>
    <t>ლუსინე დარბინიან</t>
  </si>
  <si>
    <t>უსიკ გალსტიან</t>
  </si>
  <si>
    <t>ზორკინ მკრტჩიან</t>
  </si>
  <si>
    <t>გაიანე  ხაჩატრიან</t>
  </si>
  <si>
    <t>ანდრანიკ ოვსეპიან</t>
  </si>
  <si>
    <t>რუსლან არაქელიან</t>
  </si>
  <si>
    <t>თათევოს არაქელიან</t>
  </si>
  <si>
    <t>მალვინა არაქელიან</t>
  </si>
  <si>
    <t>ვიგენ  ასლანიან</t>
  </si>
  <si>
    <t>მუშეღ ბაღდასარიან</t>
  </si>
  <si>
    <t>არმიკ მკრტჩიან</t>
  </si>
  <si>
    <t>გეღამ ამირშადიან</t>
  </si>
  <si>
    <t>გარიკ ვარტანიან</t>
  </si>
  <si>
    <t>07001040184</t>
  </si>
  <si>
    <t>07001031280</t>
  </si>
  <si>
    <t>07001018169</t>
  </si>
  <si>
    <t>07101053509</t>
  </si>
  <si>
    <t>07001053068</t>
  </si>
  <si>
    <t>07001044782</t>
  </si>
  <si>
    <t>07001030454</t>
  </si>
  <si>
    <t>07701054421</t>
  </si>
  <si>
    <t>07201053392</t>
  </si>
  <si>
    <t>07001017853</t>
  </si>
  <si>
    <t>07001049497</t>
  </si>
  <si>
    <t>07001046712</t>
  </si>
  <si>
    <t>07950000204</t>
  </si>
  <si>
    <t>07001051575</t>
  </si>
  <si>
    <t>07001046265</t>
  </si>
  <si>
    <t>07001009462</t>
  </si>
  <si>
    <t>07001019736</t>
  </si>
  <si>
    <t>07001015507</t>
  </si>
  <si>
    <t>07001031513</t>
  </si>
  <si>
    <t>07001042981</t>
  </si>
  <si>
    <t>07001051588</t>
  </si>
  <si>
    <t>07001018528</t>
  </si>
  <si>
    <t>07701059409</t>
  </si>
  <si>
    <t>07001002756</t>
  </si>
  <si>
    <t>07001027486</t>
  </si>
  <si>
    <t>07801055921</t>
  </si>
  <si>
    <t>07001019311</t>
  </si>
  <si>
    <t>07001039998</t>
  </si>
  <si>
    <t>07001011567</t>
  </si>
  <si>
    <t>07001045493</t>
  </si>
  <si>
    <t>07001027444</t>
  </si>
  <si>
    <t>07001038168</t>
  </si>
  <si>
    <t>07001040846</t>
  </si>
  <si>
    <t>07001009217</t>
  </si>
  <si>
    <t>07001046747</t>
  </si>
  <si>
    <t>07001041987</t>
  </si>
  <si>
    <t>07001012799</t>
  </si>
  <si>
    <t>07001032770</t>
  </si>
  <si>
    <t>07001038432</t>
  </si>
  <si>
    <t>07101057941</t>
  </si>
  <si>
    <t>07001034521</t>
  </si>
  <si>
    <t>07001034660</t>
  </si>
  <si>
    <t>07001045788</t>
  </si>
  <si>
    <t>07001013991</t>
  </si>
  <si>
    <t>07001052387</t>
  </si>
  <si>
    <t>07001046604</t>
  </si>
  <si>
    <t>07001034363</t>
  </si>
  <si>
    <t>07001035245</t>
  </si>
  <si>
    <t>07801055681</t>
  </si>
  <si>
    <t>07401054164</t>
  </si>
  <si>
    <t>07601054408</t>
  </si>
  <si>
    <t>07150004397</t>
  </si>
  <si>
    <t>07001049448</t>
  </si>
  <si>
    <t>07001040142</t>
  </si>
  <si>
    <t>07401056250</t>
  </si>
  <si>
    <t>07001043202</t>
  </si>
  <si>
    <t>სარო ხეჩოიან</t>
  </si>
  <si>
    <t>ნარეკ ანტონიან</t>
  </si>
  <si>
    <t>ედგარ  კარაპეტიან</t>
  </si>
  <si>
    <t>თათევოს პაპიკიან</t>
  </si>
  <si>
    <t>მნაცაკან ისრაელიან</t>
  </si>
  <si>
    <t>მიტუშ  ბალასანიან</t>
  </si>
  <si>
    <t>მესროპ  კარაპეტიან</t>
  </si>
  <si>
    <t>თაგუშ  პაპიკიან</t>
  </si>
  <si>
    <t>არტავაზ  ნაზარეთიან</t>
  </si>
  <si>
    <t>მისაკ გალუსტიან</t>
  </si>
  <si>
    <t>მხითარ ვარდევანიან</t>
  </si>
  <si>
    <t>გევორგ ტონოიან</t>
  </si>
  <si>
    <t>სერგეი  ალევორიან</t>
  </si>
  <si>
    <t>ნოვისერ გრიგორიან</t>
  </si>
  <si>
    <t>ლევონ ჯინისიან</t>
  </si>
  <si>
    <t>მუკუჩ  საარიან</t>
  </si>
  <si>
    <t>იურიკ კრმაჯიან</t>
  </si>
  <si>
    <t>დშხუი  ირიციან</t>
  </si>
  <si>
    <t>ანნა  შირინიან</t>
  </si>
  <si>
    <t>ნური  ვახტანგიშვილი</t>
  </si>
  <si>
    <t>07901056701</t>
  </si>
  <si>
    <t>07001046944</t>
  </si>
  <si>
    <t>07001009428</t>
  </si>
  <si>
    <t>07001011652</t>
  </si>
  <si>
    <t>07001035683</t>
  </si>
  <si>
    <t>07001047155</t>
  </si>
  <si>
    <t>07001035371</t>
  </si>
  <si>
    <t>07001041462</t>
  </si>
  <si>
    <t>07001031333</t>
  </si>
  <si>
    <t>07701056876</t>
  </si>
  <si>
    <t>07001046816</t>
  </si>
  <si>
    <t>07601060272</t>
  </si>
  <si>
    <t>07001051406</t>
  </si>
  <si>
    <t>07001041062</t>
  </si>
  <si>
    <t>07001047179</t>
  </si>
  <si>
    <t>07001022298</t>
  </si>
  <si>
    <t>07201056535</t>
  </si>
  <si>
    <t>07001006637</t>
  </si>
  <si>
    <t>07001035484</t>
  </si>
  <si>
    <t>ფეისბუქი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</si>
</sst>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LitNusx"/>
    </font>
    <font>
      <sz val="11"/>
      <color theme="1"/>
      <name val="LitNusx"/>
    </font>
    <font>
      <sz val="11"/>
      <color rgb="FF000000"/>
      <name val="Times New Roman"/>
      <family val="1"/>
      <charset val="204"/>
    </font>
    <font>
      <b/>
      <sz val="8"/>
      <color theme="1"/>
      <name val="Sylfaen"/>
      <family val="1"/>
      <charset val="204"/>
    </font>
    <font>
      <sz val="11"/>
      <name val="Calibri"/>
      <family val="2"/>
    </font>
    <font>
      <sz val="11"/>
      <name val="Sylfaen"/>
      <family val="1"/>
    </font>
    <font>
      <b/>
      <sz val="14"/>
      <name val="Calibri"/>
      <family val="2"/>
    </font>
    <font>
      <b/>
      <sz val="14"/>
      <name val="Sylfaen"/>
      <family val="1"/>
    </font>
    <font>
      <sz val="11.5"/>
      <color rgb="FFFFFFFF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9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44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23" fillId="0" borderId="1" xfId="1" applyFont="1" applyFill="1" applyBorder="1" applyAlignment="1" applyProtection="1">
      <alignment horizontal="left" vertical="center" wrapText="1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0" fontId="18" fillId="5" borderId="42" xfId="1" applyFont="1" applyFill="1" applyBorder="1" applyAlignment="1" applyProtection="1">
      <alignment horizontal="left" vertical="center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14" fontId="20" fillId="0" borderId="41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Alignment="1" applyProtection="1">
      <alignment horizontal="right" vertical="center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20" fillId="5" borderId="0" xfId="9" applyFont="1" applyFill="1" applyAlignment="1" applyProtection="1">
      <alignment vertical="center"/>
      <protection locked="0"/>
    </xf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1" fillId="2" borderId="0" xfId="15" applyFont="1" applyFill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1" xfId="16" applyFont="1" applyFill="1" applyBorder="1"/>
    <xf numFmtId="49" fontId="36" fillId="0" borderId="0" xfId="16" applyNumberFormat="1" applyFont="1"/>
    <xf numFmtId="0" fontId="38" fillId="2" borderId="1" xfId="16" applyFont="1" applyFill="1" applyBorder="1"/>
    <xf numFmtId="49" fontId="36" fillId="0" borderId="0" xfId="16" applyNumberFormat="1" applyFont="1"/>
    <xf numFmtId="49" fontId="36" fillId="7" borderId="0" xfId="16" applyNumberFormat="1" applyFont="1" applyFill="1"/>
    <xf numFmtId="0" fontId="38" fillId="2" borderId="1" xfId="16" applyFont="1" applyFill="1" applyBorder="1"/>
    <xf numFmtId="49" fontId="36" fillId="0" borderId="0" xfId="16" applyNumberFormat="1" applyFont="1"/>
    <xf numFmtId="0" fontId="36" fillId="0" borderId="0" xfId="16" applyFont="1" applyAlignment="1">
      <alignment horizontal="left"/>
    </xf>
    <xf numFmtId="0" fontId="38" fillId="2" borderId="1" xfId="16" applyFont="1" applyFill="1" applyBorder="1"/>
    <xf numFmtId="49" fontId="36" fillId="0" borderId="0" xfId="16" applyNumberFormat="1" applyFont="1"/>
    <xf numFmtId="0" fontId="38" fillId="2" borderId="1" xfId="16" applyFont="1" applyFill="1" applyBorder="1"/>
    <xf numFmtId="49" fontId="36" fillId="0" borderId="0" xfId="16" applyNumberFormat="1" applyFont="1"/>
    <xf numFmtId="0" fontId="38" fillId="2" borderId="1" xfId="16" applyFont="1" applyFill="1" applyBorder="1"/>
    <xf numFmtId="49" fontId="36" fillId="0" borderId="0" xfId="16" applyNumberFormat="1" applyFont="1"/>
    <xf numFmtId="0" fontId="38" fillId="2" borderId="1" xfId="16" applyFont="1" applyFill="1" applyBorder="1"/>
    <xf numFmtId="49" fontId="36" fillId="0" borderId="0" xfId="16" applyNumberFormat="1" applyFont="1"/>
    <xf numFmtId="0" fontId="20" fillId="0" borderId="1" xfId="28" applyFont="1" applyBorder="1" applyAlignment="1" applyProtection="1">
      <alignment horizontal="center" vertical="center" wrapText="1"/>
      <protection locked="0"/>
    </xf>
    <xf numFmtId="0" fontId="20" fillId="0" borderId="1" xfId="28" applyFont="1" applyBorder="1" applyAlignment="1" applyProtection="1">
      <alignment vertical="center" wrapText="1"/>
      <protection locked="0"/>
    </xf>
    <xf numFmtId="49" fontId="20" fillId="0" borderId="1" xfId="28" applyNumberFormat="1" applyFont="1" applyBorder="1" applyAlignment="1" applyProtection="1">
      <alignment horizontal="right" vertical="center" wrapText="1"/>
      <protection locked="0"/>
    </xf>
    <xf numFmtId="0" fontId="20" fillId="0" borderId="1" xfId="28" applyFont="1" applyBorder="1" applyAlignment="1" applyProtection="1">
      <alignment horizontal="center" vertical="center" wrapText="1"/>
      <protection locked="0"/>
    </xf>
    <xf numFmtId="0" fontId="20" fillId="0" borderId="1" xfId="28" applyFont="1" applyBorder="1" applyAlignment="1" applyProtection="1">
      <alignment vertical="center" wrapText="1"/>
      <protection locked="0"/>
    </xf>
    <xf numFmtId="0" fontId="39" fillId="0" borderId="1" xfId="0" applyFont="1" applyBorder="1"/>
    <xf numFmtId="0" fontId="40" fillId="0" borderId="1" xfId="0" applyFont="1" applyBorder="1"/>
    <xf numFmtId="0" fontId="0" fillId="7" borderId="1" xfId="0" applyFill="1" applyBorder="1"/>
    <xf numFmtId="0" fontId="0" fillId="0" borderId="1" xfId="0" applyBorder="1"/>
    <xf numFmtId="0" fontId="41" fillId="0" borderId="0" xfId="0" applyFont="1"/>
    <xf numFmtId="0" fontId="39" fillId="7" borderId="1" xfId="0" applyFont="1" applyFill="1" applyBorder="1"/>
    <xf numFmtId="0" fontId="12" fillId="7" borderId="0" xfId="0" applyFont="1" applyFill="1"/>
    <xf numFmtId="0" fontId="0" fillId="0" borderId="35" xfId="0" applyFill="1" applyBorder="1"/>
    <xf numFmtId="0" fontId="42" fillId="0" borderId="43" xfId="0" applyFont="1" applyBorder="1" applyAlignment="1">
      <alignment vertical="center" wrapText="1"/>
    </xf>
    <xf numFmtId="0" fontId="42" fillId="0" borderId="44" xfId="0" applyFont="1" applyBorder="1" applyAlignment="1">
      <alignment vertical="center" wrapText="1"/>
    </xf>
    <xf numFmtId="0" fontId="43" fillId="0" borderId="44" xfId="0" applyFont="1" applyBorder="1" applyAlignment="1">
      <alignment vertical="center" wrapText="1"/>
    </xf>
    <xf numFmtId="0" fontId="43" fillId="0" borderId="43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2" fillId="0" borderId="46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49" fontId="42" fillId="0" borderId="44" xfId="0" applyNumberFormat="1" applyFont="1" applyBorder="1" applyAlignment="1">
      <alignment horizontal="right" vertical="center" wrapText="1"/>
    </xf>
    <xf numFmtId="0" fontId="44" fillId="0" borderId="43" xfId="0" applyFont="1" applyBorder="1" applyAlignment="1">
      <alignment vertical="center" wrapText="1"/>
    </xf>
    <xf numFmtId="0" fontId="44" fillId="0" borderId="44" xfId="0" applyFont="1" applyBorder="1" applyAlignment="1">
      <alignment vertical="center" wrapText="1"/>
    </xf>
    <xf numFmtId="49" fontId="44" fillId="0" borderId="0" xfId="0" applyNumberFormat="1" applyFont="1"/>
    <xf numFmtId="0" fontId="43" fillId="0" borderId="44" xfId="0" applyFont="1" applyBorder="1" applyAlignment="1">
      <alignment horizontal="right" vertical="center" wrapText="1"/>
    </xf>
    <xf numFmtId="0" fontId="45" fillId="0" borderId="44" xfId="0" applyFont="1" applyBorder="1" applyAlignment="1">
      <alignment vertical="center" wrapText="1"/>
    </xf>
    <xf numFmtId="0" fontId="24" fillId="0" borderId="44" xfId="0" applyFont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0" fillId="2" borderId="1" xfId="0" applyFill="1" applyBorder="1"/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3" xfId="0" applyFont="1" applyBorder="1" applyAlignment="1" applyProtection="1">
      <alignment horizont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49" fontId="23" fillId="0" borderId="0" xfId="3" applyNumberFormat="1" applyFont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  <xf numFmtId="4" fontId="18" fillId="5" borderId="1" xfId="2" applyNumberFormat="1" applyFont="1" applyFill="1" applyBorder="1" applyAlignment="1" applyProtection="1">
      <alignment horizontal="right" vertical="top"/>
    </xf>
    <xf numFmtId="0" fontId="44" fillId="0" borderId="0" xfId="0" applyFont="1" applyBorder="1" applyAlignment="1">
      <alignment vertical="center" wrapText="1"/>
    </xf>
  </cellXfs>
  <cellStyles count="29">
    <cellStyle name="Normal" xfId="0" builtinId="0"/>
    <cellStyle name="Normal 2" xfId="2"/>
    <cellStyle name="Normal 3" xfId="3"/>
    <cellStyle name="Normal 4" xfId="4"/>
    <cellStyle name="Normal 4 2" xfId="15"/>
    <cellStyle name="Normal 4 2 2" xfId="28"/>
    <cellStyle name="Normal 4 3" xfId="17"/>
    <cellStyle name="Normal 5" xfId="5"/>
    <cellStyle name="Normal 5 2" xfId="6"/>
    <cellStyle name="Normal 5 2 2" xfId="7"/>
    <cellStyle name="Normal 5 2 2 2" xfId="14"/>
    <cellStyle name="Normal 5 2 2 2 2" xfId="27"/>
    <cellStyle name="Normal 5 2 2 3" xfId="20"/>
    <cellStyle name="Normal 5 2 3" xfId="8"/>
    <cellStyle name="Normal 5 2 3 2" xfId="11"/>
    <cellStyle name="Normal 5 2 3 2 2" xfId="24"/>
    <cellStyle name="Normal 5 2 3 3" xfId="21"/>
    <cellStyle name="Normal 5 2 4" xfId="19"/>
    <cellStyle name="Normal 5 3" xfId="9"/>
    <cellStyle name="Normal 5 3 2" xfId="10"/>
    <cellStyle name="Normal 5 3 2 2" xfId="23"/>
    <cellStyle name="Normal 5 3 3" xfId="22"/>
    <cellStyle name="Normal 5 4" xfId="18"/>
    <cellStyle name="Normal 6" xfId="12"/>
    <cellStyle name="Normal 6 2" xfId="25"/>
    <cellStyle name="Normal 7" xfId="13"/>
    <cellStyle name="Normal 7 2" xfId="26"/>
    <cellStyle name="Normal 8" xfId="16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422</xdr:row>
      <xdr:rowOff>171450</xdr:rowOff>
    </xdr:from>
    <xdr:to>
      <xdr:col>2</xdr:col>
      <xdr:colOff>1495425</xdr:colOff>
      <xdr:row>422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K3" sqref="K3"/>
    </sheetView>
  </sheetViews>
  <sheetFormatPr defaultRowHeight="15" x14ac:dyDescent="0.2"/>
  <cols>
    <col min="1" max="1" width="6.28515625" style="222" bestFit="1" customWidth="1"/>
    <col min="2" max="2" width="13.140625" style="222" customWidth="1"/>
    <col min="3" max="3" width="17.85546875" style="222" customWidth="1"/>
    <col min="4" max="4" width="15.140625" style="222" customWidth="1"/>
    <col min="5" max="5" width="24.5703125" style="222" customWidth="1"/>
    <col min="6" max="8" width="19.140625" style="223" customWidth="1"/>
    <col min="9" max="9" width="16.42578125" style="222" bestFit="1" customWidth="1"/>
    <col min="10" max="10" width="17.42578125" style="222" customWidth="1"/>
    <col min="11" max="11" width="13.140625" style="222" bestFit="1" customWidth="1"/>
    <col min="12" max="12" width="15.28515625" style="222" customWidth="1"/>
    <col min="13" max="16384" width="9.140625" style="222"/>
  </cols>
  <sheetData>
    <row r="1" spans="1:12" s="233" customFormat="1" x14ac:dyDescent="0.2">
      <c r="A1" s="301" t="s">
        <v>245</v>
      </c>
      <c r="B1" s="287"/>
      <c r="C1" s="287"/>
      <c r="D1" s="287"/>
      <c r="E1" s="288"/>
      <c r="F1" s="282"/>
      <c r="G1" s="288"/>
      <c r="H1" s="300"/>
      <c r="I1" s="287"/>
      <c r="J1" s="288"/>
      <c r="K1" s="288"/>
      <c r="L1" s="299" t="s">
        <v>97</v>
      </c>
    </row>
    <row r="2" spans="1:12" s="233" customFormat="1" x14ac:dyDescent="0.2">
      <c r="A2" s="298" t="s">
        <v>104</v>
      </c>
      <c r="B2" s="287"/>
      <c r="C2" s="287"/>
      <c r="D2" s="287"/>
      <c r="E2" s="288"/>
      <c r="F2" s="282"/>
      <c r="G2" s="288"/>
      <c r="H2" s="297"/>
      <c r="I2" s="287"/>
      <c r="J2" s="288"/>
      <c r="K2" s="288"/>
      <c r="L2" s="296" t="s">
        <v>688</v>
      </c>
    </row>
    <row r="3" spans="1:12" s="233" customFormat="1" x14ac:dyDescent="0.2">
      <c r="A3" s="333"/>
      <c r="B3" s="287"/>
      <c r="C3" s="295"/>
      <c r="D3" s="294"/>
      <c r="E3" s="288"/>
      <c r="F3" s="293"/>
      <c r="G3" s="288"/>
      <c r="H3" s="288"/>
      <c r="I3" s="282"/>
      <c r="J3" s="287"/>
      <c r="K3" s="287"/>
      <c r="L3" s="286"/>
    </row>
    <row r="4" spans="1:12" s="233" customFormat="1" x14ac:dyDescent="0.2">
      <c r="A4" s="322" t="s">
        <v>218</v>
      </c>
      <c r="B4" s="282"/>
      <c r="C4" s="282"/>
      <c r="D4" s="330"/>
      <c r="E4" s="331"/>
      <c r="F4" s="289"/>
      <c r="G4" s="288"/>
      <c r="H4" s="332"/>
      <c r="I4" s="331"/>
      <c r="J4" s="287"/>
      <c r="K4" s="288"/>
      <c r="L4" s="286"/>
    </row>
    <row r="5" spans="1:12" s="233" customFormat="1" ht="15.75" thickBot="1" x14ac:dyDescent="0.25">
      <c r="A5" s="292" t="s">
        <v>421</v>
      </c>
      <c r="B5" s="288"/>
      <c r="C5" s="291"/>
      <c r="D5" s="290"/>
      <c r="E5" s="288"/>
      <c r="F5" s="289"/>
      <c r="G5" s="289"/>
      <c r="H5" s="289"/>
      <c r="I5" s="288"/>
      <c r="J5" s="287"/>
      <c r="K5" s="287"/>
      <c r="L5" s="286"/>
    </row>
    <row r="6" spans="1:12" ht="15.75" thickBot="1" x14ac:dyDescent="0.25">
      <c r="A6" s="285"/>
      <c r="B6" s="284"/>
      <c r="C6" s="283"/>
      <c r="D6" s="283"/>
      <c r="E6" s="283"/>
      <c r="F6" s="282"/>
      <c r="G6" s="282"/>
      <c r="H6" s="282"/>
      <c r="I6" s="412" t="s">
        <v>353</v>
      </c>
      <c r="J6" s="413"/>
      <c r="K6" s="414"/>
      <c r="L6" s="281"/>
    </row>
    <row r="7" spans="1:12" s="269" customFormat="1" ht="51.75" thickBot="1" x14ac:dyDescent="0.25">
      <c r="A7" s="280" t="s">
        <v>64</v>
      </c>
      <c r="B7" s="279" t="s">
        <v>105</v>
      </c>
      <c r="C7" s="279" t="s">
        <v>352</v>
      </c>
      <c r="D7" s="278" t="s">
        <v>224</v>
      </c>
      <c r="E7" s="277" t="s">
        <v>351</v>
      </c>
      <c r="F7" s="276" t="s">
        <v>350</v>
      </c>
      <c r="G7" s="275" t="s">
        <v>188</v>
      </c>
      <c r="H7" s="274" t="s">
        <v>185</v>
      </c>
      <c r="I7" s="273" t="s">
        <v>349</v>
      </c>
      <c r="J7" s="272" t="s">
        <v>221</v>
      </c>
      <c r="K7" s="271" t="s">
        <v>189</v>
      </c>
      <c r="L7" s="270" t="s">
        <v>190</v>
      </c>
    </row>
    <row r="8" spans="1:12" s="263" customFormat="1" ht="15.75" thickBot="1" x14ac:dyDescent="0.25">
      <c r="A8" s="267">
        <v>1</v>
      </c>
      <c r="B8" s="266">
        <v>2</v>
      </c>
      <c r="C8" s="268">
        <v>3</v>
      </c>
      <c r="D8" s="268">
        <v>4</v>
      </c>
      <c r="E8" s="267">
        <v>5</v>
      </c>
      <c r="F8" s="266">
        <v>6</v>
      </c>
      <c r="G8" s="268">
        <v>7</v>
      </c>
      <c r="H8" s="266">
        <v>8</v>
      </c>
      <c r="I8" s="267">
        <v>9</v>
      </c>
      <c r="J8" s="266">
        <v>10</v>
      </c>
      <c r="K8" s="265">
        <v>11</v>
      </c>
      <c r="L8" s="264">
        <v>12</v>
      </c>
    </row>
    <row r="9" spans="1:12" ht="25.5" x14ac:dyDescent="0.2">
      <c r="A9" s="262">
        <v>1</v>
      </c>
      <c r="B9" s="253" t="s">
        <v>424</v>
      </c>
      <c r="C9" s="252" t="s">
        <v>425</v>
      </c>
      <c r="D9" s="261">
        <v>40000</v>
      </c>
      <c r="E9" s="260" t="s">
        <v>426</v>
      </c>
      <c r="F9" s="249" t="s">
        <v>427</v>
      </c>
      <c r="G9" s="259" t="s">
        <v>428</v>
      </c>
      <c r="H9" s="259" t="s">
        <v>429</v>
      </c>
      <c r="I9" s="258"/>
      <c r="J9" s="257"/>
      <c r="K9" s="256"/>
      <c r="L9" s="255"/>
    </row>
    <row r="10" spans="1:12" ht="25.5" x14ac:dyDescent="0.2">
      <c r="A10" s="254">
        <v>2</v>
      </c>
      <c r="B10" s="253" t="s">
        <v>430</v>
      </c>
      <c r="C10" s="252" t="s">
        <v>425</v>
      </c>
      <c r="D10" s="251">
        <v>20000</v>
      </c>
      <c r="E10" s="250" t="s">
        <v>426</v>
      </c>
      <c r="F10" s="249" t="s">
        <v>427</v>
      </c>
      <c r="G10" s="249" t="s">
        <v>428</v>
      </c>
      <c r="H10" s="249" t="s">
        <v>429</v>
      </c>
      <c r="I10" s="248"/>
      <c r="J10" s="247"/>
      <c r="K10" s="246"/>
      <c r="L10" s="245"/>
    </row>
    <row r="11" spans="1:12" ht="25.5" x14ac:dyDescent="0.2">
      <c r="A11" s="254">
        <v>3</v>
      </c>
      <c r="B11" s="253" t="s">
        <v>431</v>
      </c>
      <c r="C11" s="252" t="s">
        <v>425</v>
      </c>
      <c r="D11" s="251">
        <v>7500</v>
      </c>
      <c r="E11" s="250" t="s">
        <v>432</v>
      </c>
      <c r="F11" s="289" t="s">
        <v>433</v>
      </c>
      <c r="G11" s="249" t="s">
        <v>434</v>
      </c>
      <c r="H11" s="249" t="s">
        <v>429</v>
      </c>
      <c r="I11" s="248"/>
      <c r="J11" s="247"/>
      <c r="K11" s="246"/>
      <c r="L11" s="245"/>
    </row>
    <row r="12" spans="1:12" x14ac:dyDescent="0.2">
      <c r="A12" s="254">
        <v>4</v>
      </c>
      <c r="B12" s="253"/>
      <c r="C12" s="252"/>
      <c r="D12" s="251"/>
      <c r="E12" s="250"/>
      <c r="F12" s="249"/>
      <c r="G12" s="249"/>
      <c r="H12" s="249"/>
      <c r="I12" s="248"/>
      <c r="J12" s="247"/>
      <c r="K12" s="246"/>
      <c r="L12" s="245"/>
    </row>
    <row r="13" spans="1:12" x14ac:dyDescent="0.2">
      <c r="A13" s="254">
        <v>5</v>
      </c>
      <c r="B13" s="253"/>
      <c r="C13" s="252"/>
      <c r="D13" s="251"/>
      <c r="E13" s="250"/>
      <c r="F13" s="249"/>
      <c r="G13" s="249"/>
      <c r="H13" s="249"/>
      <c r="I13" s="248"/>
      <c r="J13" s="247"/>
      <c r="K13" s="246"/>
      <c r="L13" s="245"/>
    </row>
    <row r="14" spans="1:12" x14ac:dyDescent="0.2">
      <c r="A14" s="254">
        <v>6</v>
      </c>
      <c r="B14" s="253"/>
      <c r="C14" s="252"/>
      <c r="D14" s="251"/>
      <c r="E14" s="250"/>
      <c r="F14" s="249"/>
      <c r="G14" s="249"/>
      <c r="H14" s="249"/>
      <c r="I14" s="248"/>
      <c r="J14" s="247"/>
      <c r="K14" s="246"/>
      <c r="L14" s="245"/>
    </row>
    <row r="15" spans="1:12" x14ac:dyDescent="0.2">
      <c r="A15" s="254">
        <v>7</v>
      </c>
      <c r="B15" s="253"/>
      <c r="C15" s="252"/>
      <c r="D15" s="251"/>
      <c r="E15" s="250"/>
      <c r="F15" s="249"/>
      <c r="G15" s="249"/>
      <c r="H15" s="249"/>
      <c r="I15" s="248"/>
      <c r="J15" s="247"/>
      <c r="K15" s="246"/>
      <c r="L15" s="245"/>
    </row>
    <row r="16" spans="1:12" x14ac:dyDescent="0.2">
      <c r="A16" s="254">
        <v>8</v>
      </c>
      <c r="B16" s="253"/>
      <c r="C16" s="252"/>
      <c r="D16" s="251"/>
      <c r="E16" s="250"/>
      <c r="F16" s="249"/>
      <c r="G16" s="249"/>
      <c r="H16" s="249"/>
      <c r="I16" s="248"/>
      <c r="J16" s="247"/>
      <c r="K16" s="246"/>
      <c r="L16" s="245"/>
    </row>
    <row r="17" spans="1:12" x14ac:dyDescent="0.2">
      <c r="A17" s="254">
        <v>9</v>
      </c>
      <c r="B17" s="253"/>
      <c r="C17" s="252"/>
      <c r="D17" s="251"/>
      <c r="E17" s="250"/>
      <c r="F17" s="249"/>
      <c r="G17" s="249"/>
      <c r="H17" s="249"/>
      <c r="I17" s="248"/>
      <c r="J17" s="247"/>
      <c r="K17" s="246"/>
      <c r="L17" s="245"/>
    </row>
    <row r="18" spans="1:12" x14ac:dyDescent="0.2">
      <c r="A18" s="254">
        <v>10</v>
      </c>
      <c r="B18" s="253"/>
      <c r="C18" s="252"/>
      <c r="D18" s="251"/>
      <c r="E18" s="250"/>
      <c r="F18" s="249"/>
      <c r="G18" s="249"/>
      <c r="H18" s="249"/>
      <c r="I18" s="248"/>
      <c r="J18" s="247"/>
      <c r="K18" s="246"/>
      <c r="L18" s="245"/>
    </row>
    <row r="19" spans="1:12" x14ac:dyDescent="0.2">
      <c r="A19" s="254">
        <v>11</v>
      </c>
      <c r="B19" s="253"/>
      <c r="C19" s="252"/>
      <c r="D19" s="251"/>
      <c r="E19" s="250"/>
      <c r="F19" s="249"/>
      <c r="G19" s="249"/>
      <c r="H19" s="249"/>
      <c r="I19" s="248"/>
      <c r="J19" s="247"/>
      <c r="K19" s="246"/>
      <c r="L19" s="245"/>
    </row>
    <row r="20" spans="1:12" x14ac:dyDescent="0.2">
      <c r="A20" s="254">
        <v>12</v>
      </c>
      <c r="B20" s="253"/>
      <c r="C20" s="252"/>
      <c r="D20" s="251"/>
      <c r="E20" s="250"/>
      <c r="F20" s="249"/>
      <c r="G20" s="249"/>
      <c r="H20" s="249"/>
      <c r="I20" s="248"/>
      <c r="J20" s="247"/>
      <c r="K20" s="246"/>
      <c r="L20" s="245"/>
    </row>
    <row r="21" spans="1:12" x14ac:dyDescent="0.2">
      <c r="A21" s="254">
        <v>13</v>
      </c>
      <c r="B21" s="253"/>
      <c r="C21" s="252"/>
      <c r="D21" s="251"/>
      <c r="E21" s="250"/>
      <c r="F21" s="249"/>
      <c r="G21" s="249"/>
      <c r="H21" s="249"/>
      <c r="I21" s="248"/>
      <c r="J21" s="247"/>
      <c r="K21" s="246"/>
      <c r="L21" s="245"/>
    </row>
    <row r="22" spans="1:12" x14ac:dyDescent="0.2">
      <c r="A22" s="254">
        <v>14</v>
      </c>
      <c r="B22" s="253"/>
      <c r="C22" s="252"/>
      <c r="D22" s="251"/>
      <c r="E22" s="250"/>
      <c r="F22" s="249"/>
      <c r="G22" s="249"/>
      <c r="H22" s="249"/>
      <c r="I22" s="248"/>
      <c r="J22" s="247"/>
      <c r="K22" s="246"/>
      <c r="L22" s="245"/>
    </row>
    <row r="23" spans="1:12" x14ac:dyDescent="0.2">
      <c r="A23" s="254">
        <v>15</v>
      </c>
      <c r="B23" s="253"/>
      <c r="C23" s="252"/>
      <c r="D23" s="251"/>
      <c r="E23" s="250"/>
      <c r="F23" s="249"/>
      <c r="G23" s="249"/>
      <c r="H23" s="249"/>
      <c r="I23" s="248"/>
      <c r="J23" s="247"/>
      <c r="K23" s="246"/>
      <c r="L23" s="245"/>
    </row>
    <row r="24" spans="1:12" x14ac:dyDescent="0.2">
      <c r="A24" s="254">
        <v>16</v>
      </c>
      <c r="B24" s="253"/>
      <c r="C24" s="252"/>
      <c r="D24" s="251"/>
      <c r="E24" s="250"/>
      <c r="F24" s="249"/>
      <c r="G24" s="249"/>
      <c r="H24" s="249"/>
      <c r="I24" s="248"/>
      <c r="J24" s="247"/>
      <c r="K24" s="246"/>
      <c r="L24" s="245"/>
    </row>
    <row r="25" spans="1:12" x14ac:dyDescent="0.2">
      <c r="A25" s="254">
        <v>17</v>
      </c>
      <c r="B25" s="253"/>
      <c r="C25" s="252"/>
      <c r="D25" s="251"/>
      <c r="E25" s="250"/>
      <c r="F25" s="249"/>
      <c r="G25" s="249"/>
      <c r="H25" s="249"/>
      <c r="I25" s="248"/>
      <c r="J25" s="247"/>
      <c r="K25" s="246"/>
      <c r="L25" s="245"/>
    </row>
    <row r="26" spans="1:12" x14ac:dyDescent="0.2">
      <c r="A26" s="254">
        <v>18</v>
      </c>
      <c r="B26" s="253"/>
      <c r="C26" s="252"/>
      <c r="D26" s="251"/>
      <c r="E26" s="250"/>
      <c r="F26" s="249"/>
      <c r="G26" s="249"/>
      <c r="H26" s="249"/>
      <c r="I26" s="248"/>
      <c r="J26" s="247"/>
      <c r="K26" s="246"/>
      <c r="L26" s="245"/>
    </row>
    <row r="27" spans="1:12" x14ac:dyDescent="0.2">
      <c r="A27" s="254">
        <v>19</v>
      </c>
      <c r="B27" s="253"/>
      <c r="C27" s="252"/>
      <c r="D27" s="251"/>
      <c r="E27" s="250"/>
      <c r="F27" s="249"/>
      <c r="G27" s="249"/>
      <c r="H27" s="249"/>
      <c r="I27" s="248"/>
      <c r="J27" s="247"/>
      <c r="K27" s="246"/>
      <c r="L27" s="245"/>
    </row>
    <row r="28" spans="1:12" ht="15.75" thickBot="1" x14ac:dyDescent="0.25">
      <c r="A28" s="244" t="s">
        <v>220</v>
      </c>
      <c r="B28" s="243"/>
      <c r="C28" s="242"/>
      <c r="D28" s="241"/>
      <c r="E28" s="240"/>
      <c r="F28" s="239"/>
      <c r="G28" s="239"/>
      <c r="H28" s="239"/>
      <c r="I28" s="238"/>
      <c r="J28" s="237"/>
      <c r="K28" s="236"/>
      <c r="L28" s="235"/>
    </row>
    <row r="29" spans="1:12" x14ac:dyDescent="0.2">
      <c r="A29" s="225"/>
      <c r="B29" s="226"/>
      <c r="C29" s="225"/>
      <c r="D29" s="226"/>
      <c r="E29" s="225"/>
      <c r="F29" s="226"/>
      <c r="G29" s="225"/>
      <c r="H29" s="226"/>
      <c r="I29" s="225"/>
      <c r="J29" s="226"/>
      <c r="K29" s="225"/>
      <c r="L29" s="226"/>
    </row>
    <row r="30" spans="1:12" x14ac:dyDescent="0.2">
      <c r="A30" s="225"/>
      <c r="B30" s="232"/>
      <c r="C30" s="225"/>
      <c r="D30" s="232"/>
      <c r="E30" s="225"/>
      <c r="F30" s="232"/>
      <c r="G30" s="225"/>
      <c r="H30" s="232"/>
      <c r="I30" s="225"/>
      <c r="J30" s="232"/>
      <c r="K30" s="225"/>
      <c r="L30" s="232"/>
    </row>
    <row r="31" spans="1:12" s="233" customFormat="1" x14ac:dyDescent="0.2">
      <c r="A31" s="411" t="s">
        <v>325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</row>
    <row r="32" spans="1:12" s="234" customFormat="1" ht="12.75" x14ac:dyDescent="0.2">
      <c r="A32" s="411" t="s">
        <v>348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</row>
    <row r="33" spans="1:12" s="234" customFormat="1" ht="12.75" x14ac:dyDescent="0.2">
      <c r="A33" s="411"/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</row>
    <row r="34" spans="1:12" s="233" customFormat="1" x14ac:dyDescent="0.2">
      <c r="A34" s="411" t="s">
        <v>347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</row>
    <row r="35" spans="1:12" s="233" customFormat="1" x14ac:dyDescent="0.2">
      <c r="A35" s="411"/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</row>
    <row r="36" spans="1:12" s="233" customFormat="1" x14ac:dyDescent="0.2">
      <c r="A36" s="411" t="s">
        <v>346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</row>
    <row r="37" spans="1:12" s="233" customFormat="1" x14ac:dyDescent="0.2">
      <c r="A37" s="225"/>
      <c r="B37" s="226"/>
      <c r="C37" s="225"/>
      <c r="D37" s="226"/>
      <c r="E37" s="225"/>
      <c r="F37" s="226"/>
      <c r="G37" s="225"/>
      <c r="H37" s="226"/>
      <c r="I37" s="225"/>
      <c r="J37" s="226"/>
      <c r="K37" s="225"/>
      <c r="L37" s="226"/>
    </row>
    <row r="38" spans="1:12" s="233" customFormat="1" x14ac:dyDescent="0.2">
      <c r="A38" s="225"/>
      <c r="B38" s="232"/>
      <c r="C38" s="225"/>
      <c r="D38" s="232"/>
      <c r="E38" s="225"/>
      <c r="F38" s="232"/>
      <c r="G38" s="225"/>
      <c r="H38" s="232"/>
      <c r="I38" s="225"/>
      <c r="J38" s="232"/>
      <c r="K38" s="225"/>
      <c r="L38" s="232"/>
    </row>
    <row r="39" spans="1:12" s="233" customFormat="1" x14ac:dyDescent="0.2">
      <c r="A39" s="225"/>
      <c r="B39" s="226"/>
      <c r="C39" s="225"/>
      <c r="D39" s="226"/>
      <c r="E39" s="225"/>
      <c r="F39" s="226"/>
      <c r="G39" s="225"/>
      <c r="H39" s="226"/>
      <c r="I39" s="225"/>
      <c r="J39" s="226"/>
      <c r="K39" s="225"/>
      <c r="L39" s="226"/>
    </row>
    <row r="40" spans="1:12" x14ac:dyDescent="0.2">
      <c r="A40" s="225"/>
      <c r="B40" s="232"/>
      <c r="C40" s="225"/>
      <c r="D40" s="232"/>
      <c r="E40" s="225"/>
      <c r="F40" s="232"/>
      <c r="G40" s="225"/>
      <c r="H40" s="232"/>
      <c r="I40" s="225"/>
      <c r="J40" s="232"/>
      <c r="K40" s="225"/>
      <c r="L40" s="232"/>
    </row>
    <row r="41" spans="1:12" s="227" customFormat="1" x14ac:dyDescent="0.2">
      <c r="A41" s="417" t="s">
        <v>96</v>
      </c>
      <c r="B41" s="417"/>
      <c r="C41" s="226"/>
      <c r="D41" s="225"/>
      <c r="E41" s="226"/>
      <c r="F41" s="226"/>
      <c r="G41" s="225"/>
      <c r="H41" s="226"/>
      <c r="I41" s="226"/>
      <c r="J41" s="225"/>
      <c r="K41" s="226"/>
      <c r="L41" s="225"/>
    </row>
    <row r="42" spans="1:12" s="227" customFormat="1" x14ac:dyDescent="0.2">
      <c r="A42" s="226"/>
      <c r="B42" s="225"/>
      <c r="C42" s="230"/>
      <c r="D42" s="231"/>
      <c r="E42" s="230"/>
      <c r="F42" s="226"/>
      <c r="G42" s="225"/>
      <c r="H42" s="229"/>
      <c r="I42" s="226"/>
      <c r="J42" s="225"/>
      <c r="K42" s="226"/>
      <c r="L42" s="225"/>
    </row>
    <row r="43" spans="1:12" s="227" customFormat="1" ht="15" customHeight="1" x14ac:dyDescent="0.2">
      <c r="A43" s="226"/>
      <c r="B43" s="225"/>
      <c r="C43" s="410" t="s">
        <v>212</v>
      </c>
      <c r="D43" s="410"/>
      <c r="E43" s="410"/>
      <c r="F43" s="226"/>
      <c r="G43" s="225"/>
      <c r="H43" s="415" t="s">
        <v>345</v>
      </c>
      <c r="I43" s="228"/>
      <c r="J43" s="225"/>
      <c r="K43" s="226"/>
      <c r="L43" s="225"/>
    </row>
    <row r="44" spans="1:12" s="227" customFormat="1" x14ac:dyDescent="0.2">
      <c r="A44" s="226"/>
      <c r="B44" s="225"/>
      <c r="C44" s="226"/>
      <c r="D44" s="225"/>
      <c r="E44" s="226"/>
      <c r="F44" s="226"/>
      <c r="G44" s="225"/>
      <c r="H44" s="416"/>
      <c r="I44" s="228"/>
      <c r="J44" s="225"/>
      <c r="K44" s="226"/>
      <c r="L44" s="225"/>
    </row>
    <row r="45" spans="1:12" s="224" customFormat="1" x14ac:dyDescent="0.2">
      <c r="A45" s="226"/>
      <c r="B45" s="225"/>
      <c r="C45" s="410" t="s">
        <v>103</v>
      </c>
      <c r="D45" s="410"/>
      <c r="E45" s="410"/>
      <c r="F45" s="226"/>
      <c r="G45" s="225"/>
      <c r="H45" s="226"/>
      <c r="I45" s="226"/>
      <c r="J45" s="225"/>
      <c r="K45" s="226"/>
      <c r="L45" s="225"/>
    </row>
    <row r="46" spans="1:12" s="224" customFormat="1" x14ac:dyDescent="0.2">
      <c r="E46" s="222"/>
    </row>
    <row r="47" spans="1:12" s="224" customFormat="1" x14ac:dyDescent="0.2">
      <c r="E47" s="222"/>
    </row>
    <row r="48" spans="1:12" s="224" customFormat="1" x14ac:dyDescent="0.2">
      <c r="E48" s="222"/>
    </row>
    <row r="49" spans="5:5" s="224" customFormat="1" x14ac:dyDescent="0.2">
      <c r="E49" s="222"/>
    </row>
    <row r="50" spans="5:5" s="224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341</v>
      </c>
      <c r="B1" s="69"/>
      <c r="C1" s="69"/>
      <c r="D1" s="69"/>
      <c r="E1" s="69"/>
      <c r="F1" s="69"/>
      <c r="G1" s="69"/>
      <c r="H1" s="69"/>
      <c r="I1" s="418" t="s">
        <v>97</v>
      </c>
      <c r="J1" s="418"/>
      <c r="K1" s="97"/>
    </row>
    <row r="2" spans="1:11" x14ac:dyDescent="0.3">
      <c r="A2" s="69" t="s">
        <v>104</v>
      </c>
      <c r="B2" s="69"/>
      <c r="C2" s="69"/>
      <c r="D2" s="69"/>
      <c r="E2" s="69"/>
      <c r="F2" s="69"/>
      <c r="G2" s="69"/>
      <c r="H2" s="69"/>
      <c r="I2" s="421" t="str">
        <f>'ფორმა N1'!L2</f>
        <v>13.10.2020-31.10.2020</v>
      </c>
      <c r="J2" s="422"/>
      <c r="K2" s="97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 x14ac:dyDescent="0.3">
      <c r="A4" s="322" t="s">
        <v>218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320"/>
      <c r="C5" s="320"/>
      <c r="D5" s="320"/>
      <c r="E5" s="320"/>
      <c r="F5" s="321"/>
      <c r="G5" s="320"/>
      <c r="H5" s="320"/>
      <c r="I5" s="320"/>
      <c r="J5" s="320"/>
      <c r="K5" s="97"/>
    </row>
    <row r="6" spans="1:11" x14ac:dyDescent="0.3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4" customFormat="1" ht="45" x14ac:dyDescent="0.3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4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4" customFormat="1" ht="30" x14ac:dyDescent="0.3">
      <c r="A10" s="137">
        <v>1</v>
      </c>
      <c r="B10" s="59" t="s">
        <v>429</v>
      </c>
      <c r="C10" s="138" t="s">
        <v>669</v>
      </c>
      <c r="D10" s="139" t="s">
        <v>670</v>
      </c>
      <c r="E10" s="135" t="s">
        <v>671</v>
      </c>
      <c r="F10" s="25" t="s">
        <v>672</v>
      </c>
      <c r="G10" s="25">
        <v>67578.399999999994</v>
      </c>
      <c r="H10" s="25" t="s">
        <v>673</v>
      </c>
      <c r="I10" s="25" t="s">
        <v>674</v>
      </c>
      <c r="J10" s="25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2" t="s">
        <v>96</v>
      </c>
      <c r="C15" s="96"/>
      <c r="D15" s="96"/>
      <c r="E15" s="96"/>
      <c r="F15" s="193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 x14ac:dyDescent="0.3">
      <c r="A17" s="96"/>
      <c r="B17" s="96"/>
      <c r="C17" s="217"/>
      <c r="D17" s="96"/>
      <c r="E17" s="96"/>
      <c r="F17" s="217"/>
      <c r="G17" s="218"/>
      <c r="H17" s="218"/>
      <c r="I17" s="94"/>
      <c r="J17" s="94"/>
    </row>
    <row r="18" spans="1:10" x14ac:dyDescent="0.3">
      <c r="A18" s="94"/>
      <c r="B18" s="96"/>
      <c r="C18" s="194" t="s">
        <v>212</v>
      </c>
      <c r="D18" s="194"/>
      <c r="E18" s="96"/>
      <c r="F18" s="96" t="s">
        <v>217</v>
      </c>
      <c r="G18" s="94"/>
      <c r="H18" s="94"/>
      <c r="I18" s="94"/>
      <c r="J18" s="94"/>
    </row>
    <row r="19" spans="1:10" x14ac:dyDescent="0.3">
      <c r="A19" s="94"/>
      <c r="B19" s="96"/>
      <c r="C19" s="195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 x14ac:dyDescent="0.3">
      <c r="A20" s="94"/>
      <c r="B20" s="96"/>
      <c r="C20" s="96"/>
      <c r="D20" s="195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80" zoomScaleNormal="100" zoomScaleSheetLayoutView="80" workbookViewId="0">
      <selection activeCell="B10" sqref="B10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7" t="s">
        <v>293</v>
      </c>
      <c r="B1" s="69"/>
      <c r="C1" s="69"/>
      <c r="D1" s="69"/>
      <c r="E1" s="69"/>
      <c r="F1" s="69"/>
      <c r="G1" s="144" t="s">
        <v>97</v>
      </c>
      <c r="H1" s="145"/>
    </row>
    <row r="2" spans="1:8" x14ac:dyDescent="0.3">
      <c r="A2" s="69" t="s">
        <v>104</v>
      </c>
      <c r="B2" s="69"/>
      <c r="C2" s="69"/>
      <c r="D2" s="69"/>
      <c r="E2" s="69"/>
      <c r="F2" s="69"/>
      <c r="G2" s="146" t="str">
        <f>'ფორმა N1'!L2</f>
        <v>13.10.2020-31.10.2020</v>
      </c>
      <c r="H2" s="145"/>
    </row>
    <row r="3" spans="1:8" x14ac:dyDescent="0.3">
      <c r="A3" s="69"/>
      <c r="B3" s="69"/>
      <c r="C3" s="69"/>
      <c r="D3" s="69"/>
      <c r="E3" s="69"/>
      <c r="F3" s="69"/>
      <c r="G3" s="95"/>
      <c r="H3" s="145"/>
    </row>
    <row r="4" spans="1:8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82"/>
      <c r="C5" s="182"/>
      <c r="D5" s="182"/>
      <c r="E5" s="182"/>
      <c r="F5" s="182"/>
      <c r="G5" s="182"/>
      <c r="H5" s="96"/>
    </row>
    <row r="6" spans="1:8" x14ac:dyDescent="0.3">
      <c r="A6" s="70"/>
      <c r="B6" s="69"/>
      <c r="C6" s="69"/>
      <c r="D6" s="69"/>
      <c r="E6" s="69"/>
      <c r="F6" s="69"/>
      <c r="G6" s="69"/>
      <c r="H6" s="96"/>
    </row>
    <row r="7" spans="1:8" x14ac:dyDescent="0.3">
      <c r="A7" s="69"/>
      <c r="B7" s="69"/>
      <c r="C7" s="69"/>
      <c r="D7" s="69"/>
      <c r="E7" s="69"/>
      <c r="F7" s="69"/>
      <c r="G7" s="69"/>
      <c r="H7" s="97"/>
    </row>
    <row r="8" spans="1:8" ht="45.75" customHeight="1" x14ac:dyDescent="0.3">
      <c r="A8" s="147" t="s">
        <v>251</v>
      </c>
      <c r="B8" s="147" t="s">
        <v>105</v>
      </c>
      <c r="C8" s="148" t="s">
        <v>291</v>
      </c>
      <c r="D8" s="148" t="s">
        <v>292</v>
      </c>
      <c r="E8" s="148" t="s">
        <v>219</v>
      </c>
      <c r="F8" s="147" t="s">
        <v>256</v>
      </c>
      <c r="G8" s="148" t="s">
        <v>252</v>
      </c>
      <c r="H8" s="97"/>
    </row>
    <row r="9" spans="1:8" x14ac:dyDescent="0.3">
      <c r="A9" s="149" t="s">
        <v>253</v>
      </c>
      <c r="B9" s="150"/>
      <c r="C9" s="151"/>
      <c r="D9" s="152"/>
      <c r="E9" s="152"/>
      <c r="F9" s="152"/>
      <c r="G9" s="153"/>
      <c r="H9" s="97"/>
    </row>
    <row r="10" spans="1:8" ht="15.75" x14ac:dyDescent="0.3">
      <c r="A10" s="150">
        <v>1</v>
      </c>
      <c r="B10" s="135"/>
      <c r="C10" s="154"/>
      <c r="D10" s="155"/>
      <c r="E10" s="155"/>
      <c r="F10" s="155"/>
      <c r="G10" s="156" t="str">
        <f>IF(ISBLANK(B10),"",G9+C10-D10)</f>
        <v/>
      </c>
      <c r="H10" s="97"/>
    </row>
    <row r="11" spans="1:8" ht="15.75" x14ac:dyDescent="0.3">
      <c r="A11" s="150">
        <v>2</v>
      </c>
      <c r="B11" s="135"/>
      <c r="C11" s="154"/>
      <c r="D11" s="155"/>
      <c r="E11" s="155"/>
      <c r="F11" s="155"/>
      <c r="G11" s="156" t="str">
        <f t="shared" ref="G11:G38" si="0">IF(ISBLANK(B11),"",G10+C11-D11)</f>
        <v/>
      </c>
      <c r="H11" s="97"/>
    </row>
    <row r="12" spans="1:8" ht="15.75" x14ac:dyDescent="0.3">
      <c r="A12" s="150">
        <v>3</v>
      </c>
      <c r="B12" s="135"/>
      <c r="C12" s="154"/>
      <c r="D12" s="155"/>
      <c r="E12" s="155"/>
      <c r="F12" s="155"/>
      <c r="G12" s="156" t="str">
        <f t="shared" si="0"/>
        <v/>
      </c>
      <c r="H12" s="97"/>
    </row>
    <row r="13" spans="1:8" ht="15.75" x14ac:dyDescent="0.3">
      <c r="A13" s="150">
        <v>4</v>
      </c>
      <c r="B13" s="135"/>
      <c r="C13" s="154"/>
      <c r="D13" s="155"/>
      <c r="E13" s="155"/>
      <c r="F13" s="155"/>
      <c r="G13" s="156" t="str">
        <f t="shared" si="0"/>
        <v/>
      </c>
      <c r="H13" s="97"/>
    </row>
    <row r="14" spans="1:8" ht="15.75" x14ac:dyDescent="0.3">
      <c r="A14" s="150">
        <v>5</v>
      </c>
      <c r="B14" s="135"/>
      <c r="C14" s="154"/>
      <c r="D14" s="155"/>
      <c r="E14" s="155"/>
      <c r="F14" s="155"/>
      <c r="G14" s="156" t="str">
        <f t="shared" si="0"/>
        <v/>
      </c>
      <c r="H14" s="97"/>
    </row>
    <row r="15" spans="1:8" ht="15.75" x14ac:dyDescent="0.3">
      <c r="A15" s="150">
        <v>6</v>
      </c>
      <c r="B15" s="135"/>
      <c r="C15" s="154"/>
      <c r="D15" s="155"/>
      <c r="E15" s="155"/>
      <c r="F15" s="155"/>
      <c r="G15" s="156" t="str">
        <f t="shared" si="0"/>
        <v/>
      </c>
      <c r="H15" s="97"/>
    </row>
    <row r="16" spans="1:8" ht="15.75" x14ac:dyDescent="0.3">
      <c r="A16" s="150">
        <v>7</v>
      </c>
      <c r="B16" s="135"/>
      <c r="C16" s="154"/>
      <c r="D16" s="155"/>
      <c r="E16" s="155"/>
      <c r="F16" s="155"/>
      <c r="G16" s="156" t="str">
        <f t="shared" si="0"/>
        <v/>
      </c>
      <c r="H16" s="97"/>
    </row>
    <row r="17" spans="1:8" ht="15.75" x14ac:dyDescent="0.3">
      <c r="A17" s="150">
        <v>8</v>
      </c>
      <c r="B17" s="135"/>
      <c r="C17" s="154"/>
      <c r="D17" s="155"/>
      <c r="E17" s="155"/>
      <c r="F17" s="155"/>
      <c r="G17" s="156" t="str">
        <f t="shared" si="0"/>
        <v/>
      </c>
      <c r="H17" s="97"/>
    </row>
    <row r="18" spans="1:8" ht="15.75" x14ac:dyDescent="0.3">
      <c r="A18" s="150">
        <v>9</v>
      </c>
      <c r="B18" s="135"/>
      <c r="C18" s="154"/>
      <c r="D18" s="155"/>
      <c r="E18" s="155"/>
      <c r="F18" s="155"/>
      <c r="G18" s="156" t="str">
        <f t="shared" si="0"/>
        <v/>
      </c>
      <c r="H18" s="97"/>
    </row>
    <row r="19" spans="1:8" ht="15.75" x14ac:dyDescent="0.3">
      <c r="A19" s="150">
        <v>10</v>
      </c>
      <c r="B19" s="135"/>
      <c r="C19" s="154"/>
      <c r="D19" s="155"/>
      <c r="E19" s="155"/>
      <c r="F19" s="155"/>
      <c r="G19" s="156" t="str">
        <f t="shared" si="0"/>
        <v/>
      </c>
      <c r="H19" s="97"/>
    </row>
    <row r="20" spans="1:8" ht="15.75" x14ac:dyDescent="0.3">
      <c r="A20" s="150">
        <v>11</v>
      </c>
      <c r="B20" s="135"/>
      <c r="C20" s="154"/>
      <c r="D20" s="155"/>
      <c r="E20" s="155"/>
      <c r="F20" s="155"/>
      <c r="G20" s="156" t="str">
        <f t="shared" si="0"/>
        <v/>
      </c>
      <c r="H20" s="97"/>
    </row>
    <row r="21" spans="1:8" ht="15.75" x14ac:dyDescent="0.3">
      <c r="A21" s="150">
        <v>12</v>
      </c>
      <c r="B21" s="135"/>
      <c r="C21" s="154"/>
      <c r="D21" s="155"/>
      <c r="E21" s="155"/>
      <c r="F21" s="155"/>
      <c r="G21" s="156" t="str">
        <f t="shared" si="0"/>
        <v/>
      </c>
      <c r="H21" s="97"/>
    </row>
    <row r="22" spans="1:8" ht="15.75" x14ac:dyDescent="0.3">
      <c r="A22" s="150">
        <v>13</v>
      </c>
      <c r="B22" s="135"/>
      <c r="C22" s="154"/>
      <c r="D22" s="155"/>
      <c r="E22" s="155"/>
      <c r="F22" s="155"/>
      <c r="G22" s="156" t="str">
        <f t="shared" si="0"/>
        <v/>
      </c>
      <c r="H22" s="97"/>
    </row>
    <row r="23" spans="1:8" ht="15.75" x14ac:dyDescent="0.3">
      <c r="A23" s="150">
        <v>14</v>
      </c>
      <c r="B23" s="135"/>
      <c r="C23" s="154"/>
      <c r="D23" s="155"/>
      <c r="E23" s="155"/>
      <c r="F23" s="155"/>
      <c r="G23" s="156" t="str">
        <f t="shared" si="0"/>
        <v/>
      </c>
      <c r="H23" s="97"/>
    </row>
    <row r="24" spans="1:8" ht="15.75" x14ac:dyDescent="0.3">
      <c r="A24" s="150">
        <v>15</v>
      </c>
      <c r="B24" s="135"/>
      <c r="C24" s="154"/>
      <c r="D24" s="155"/>
      <c r="E24" s="155"/>
      <c r="F24" s="155"/>
      <c r="G24" s="156" t="str">
        <f t="shared" si="0"/>
        <v/>
      </c>
      <c r="H24" s="97"/>
    </row>
    <row r="25" spans="1:8" ht="15.75" x14ac:dyDescent="0.3">
      <c r="A25" s="150">
        <v>16</v>
      </c>
      <c r="B25" s="135"/>
      <c r="C25" s="154"/>
      <c r="D25" s="155"/>
      <c r="E25" s="155"/>
      <c r="F25" s="155"/>
      <c r="G25" s="156" t="str">
        <f t="shared" si="0"/>
        <v/>
      </c>
      <c r="H25" s="97"/>
    </row>
    <row r="26" spans="1:8" ht="15.75" x14ac:dyDescent="0.3">
      <c r="A26" s="150">
        <v>17</v>
      </c>
      <c r="B26" s="135"/>
      <c r="C26" s="154"/>
      <c r="D26" s="155"/>
      <c r="E26" s="155"/>
      <c r="F26" s="155"/>
      <c r="G26" s="156" t="str">
        <f t="shared" si="0"/>
        <v/>
      </c>
      <c r="H26" s="97"/>
    </row>
    <row r="27" spans="1:8" ht="15.75" x14ac:dyDescent="0.3">
      <c r="A27" s="150">
        <v>18</v>
      </c>
      <c r="B27" s="135"/>
      <c r="C27" s="154"/>
      <c r="D27" s="155"/>
      <c r="E27" s="155"/>
      <c r="F27" s="155"/>
      <c r="G27" s="156" t="str">
        <f t="shared" si="0"/>
        <v/>
      </c>
      <c r="H27" s="97"/>
    </row>
    <row r="28" spans="1:8" ht="15.75" x14ac:dyDescent="0.3">
      <c r="A28" s="150">
        <v>19</v>
      </c>
      <c r="B28" s="135"/>
      <c r="C28" s="154"/>
      <c r="D28" s="155"/>
      <c r="E28" s="155"/>
      <c r="F28" s="155"/>
      <c r="G28" s="156" t="str">
        <f t="shared" si="0"/>
        <v/>
      </c>
      <c r="H28" s="97"/>
    </row>
    <row r="29" spans="1:8" ht="15.75" x14ac:dyDescent="0.3">
      <c r="A29" s="150">
        <v>20</v>
      </c>
      <c r="B29" s="135"/>
      <c r="C29" s="154"/>
      <c r="D29" s="155"/>
      <c r="E29" s="155"/>
      <c r="F29" s="155"/>
      <c r="G29" s="156" t="str">
        <f t="shared" si="0"/>
        <v/>
      </c>
      <c r="H29" s="97"/>
    </row>
    <row r="30" spans="1:8" ht="15.75" x14ac:dyDescent="0.3">
      <c r="A30" s="150">
        <v>21</v>
      </c>
      <c r="B30" s="135"/>
      <c r="C30" s="157"/>
      <c r="D30" s="158"/>
      <c r="E30" s="158"/>
      <c r="F30" s="158"/>
      <c r="G30" s="156" t="str">
        <f t="shared" si="0"/>
        <v/>
      </c>
      <c r="H30" s="97"/>
    </row>
    <row r="31" spans="1:8" ht="15.75" x14ac:dyDescent="0.3">
      <c r="A31" s="150">
        <v>22</v>
      </c>
      <c r="B31" s="135"/>
      <c r="C31" s="157"/>
      <c r="D31" s="158"/>
      <c r="E31" s="158"/>
      <c r="F31" s="158"/>
      <c r="G31" s="156" t="str">
        <f t="shared" si="0"/>
        <v/>
      </c>
      <c r="H31" s="97"/>
    </row>
    <row r="32" spans="1:8" ht="15.75" x14ac:dyDescent="0.3">
      <c r="A32" s="150">
        <v>23</v>
      </c>
      <c r="B32" s="135"/>
      <c r="C32" s="157"/>
      <c r="D32" s="158"/>
      <c r="E32" s="158"/>
      <c r="F32" s="158"/>
      <c r="G32" s="156" t="str">
        <f t="shared" si="0"/>
        <v/>
      </c>
      <c r="H32" s="97"/>
    </row>
    <row r="33" spans="1:10" ht="15.75" x14ac:dyDescent="0.3">
      <c r="A33" s="150">
        <v>24</v>
      </c>
      <c r="B33" s="135"/>
      <c r="C33" s="157"/>
      <c r="D33" s="158"/>
      <c r="E33" s="158"/>
      <c r="F33" s="158"/>
      <c r="G33" s="156" t="str">
        <f t="shared" si="0"/>
        <v/>
      </c>
      <c r="H33" s="97"/>
    </row>
    <row r="34" spans="1:10" ht="15.75" x14ac:dyDescent="0.3">
      <c r="A34" s="150">
        <v>25</v>
      </c>
      <c r="B34" s="135"/>
      <c r="C34" s="157"/>
      <c r="D34" s="158"/>
      <c r="E34" s="158"/>
      <c r="F34" s="158"/>
      <c r="G34" s="156" t="str">
        <f t="shared" si="0"/>
        <v/>
      </c>
      <c r="H34" s="97"/>
    </row>
    <row r="35" spans="1:10" ht="15.75" x14ac:dyDescent="0.3">
      <c r="A35" s="150">
        <v>26</v>
      </c>
      <c r="B35" s="135"/>
      <c r="C35" s="157"/>
      <c r="D35" s="158"/>
      <c r="E35" s="158"/>
      <c r="F35" s="158"/>
      <c r="G35" s="156" t="str">
        <f t="shared" si="0"/>
        <v/>
      </c>
      <c r="H35" s="97"/>
    </row>
    <row r="36" spans="1:10" ht="15.75" x14ac:dyDescent="0.3">
      <c r="A36" s="150">
        <v>27</v>
      </c>
      <c r="B36" s="135"/>
      <c r="C36" s="157"/>
      <c r="D36" s="158"/>
      <c r="E36" s="158"/>
      <c r="F36" s="158"/>
      <c r="G36" s="156" t="str">
        <f t="shared" si="0"/>
        <v/>
      </c>
      <c r="H36" s="97"/>
    </row>
    <row r="37" spans="1:10" ht="15.75" x14ac:dyDescent="0.3">
      <c r="A37" s="150">
        <v>28</v>
      </c>
      <c r="B37" s="135"/>
      <c r="C37" s="157"/>
      <c r="D37" s="158"/>
      <c r="E37" s="158"/>
      <c r="F37" s="158"/>
      <c r="G37" s="156" t="str">
        <f t="shared" si="0"/>
        <v/>
      </c>
      <c r="H37" s="97"/>
    </row>
    <row r="38" spans="1:10" ht="15.75" x14ac:dyDescent="0.3">
      <c r="A38" s="150">
        <v>29</v>
      </c>
      <c r="B38" s="135"/>
      <c r="C38" s="157"/>
      <c r="D38" s="158"/>
      <c r="E38" s="158"/>
      <c r="F38" s="158"/>
      <c r="G38" s="156" t="str">
        <f t="shared" si="0"/>
        <v/>
      </c>
      <c r="H38" s="97"/>
    </row>
    <row r="39" spans="1:10" ht="15.75" x14ac:dyDescent="0.3">
      <c r="A39" s="150" t="s">
        <v>222</v>
      </c>
      <c r="B39" s="135"/>
      <c r="C39" s="157"/>
      <c r="D39" s="158"/>
      <c r="E39" s="158"/>
      <c r="F39" s="158"/>
      <c r="G39" s="156" t="str">
        <f>IF(ISBLANK(B39),"",#REF!+C39-D39)</f>
        <v/>
      </c>
      <c r="H39" s="97"/>
    </row>
    <row r="40" spans="1:10" x14ac:dyDescent="0.3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7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 x14ac:dyDescent="0.3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B11" sqref="B11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4" t="s">
        <v>420</v>
      </c>
      <c r="B1" s="124"/>
      <c r="C1" s="125"/>
      <c r="D1" s="125"/>
      <c r="E1" s="125"/>
      <c r="F1" s="125"/>
      <c r="G1" s="125"/>
      <c r="H1" s="125"/>
      <c r="I1" s="328" t="s">
        <v>97</v>
      </c>
    </row>
    <row r="2" spans="1:9" ht="15" x14ac:dyDescent="0.3">
      <c r="A2" s="97" t="s">
        <v>104</v>
      </c>
      <c r="B2" s="97"/>
      <c r="C2" s="125"/>
      <c r="D2" s="125"/>
      <c r="E2" s="125"/>
      <c r="F2" s="125"/>
      <c r="G2" s="125"/>
      <c r="H2" s="125"/>
      <c r="I2" s="326" t="str">
        <f>'ფორმა N1'!L2</f>
        <v>13.10.2020-31.10.2020</v>
      </c>
    </row>
    <row r="3" spans="1:9" ht="15" x14ac:dyDescent="0.2">
      <c r="A3" s="125"/>
      <c r="B3" s="125"/>
      <c r="C3" s="125"/>
      <c r="D3" s="125"/>
      <c r="E3" s="125"/>
      <c r="F3" s="125"/>
      <c r="G3" s="125"/>
      <c r="H3" s="125"/>
      <c r="I3" s="126"/>
    </row>
    <row r="4" spans="1:9" ht="15" x14ac:dyDescent="0.3">
      <c r="A4" s="104" t="s">
        <v>218</v>
      </c>
      <c r="B4" s="69"/>
      <c r="C4" s="69"/>
      <c r="D4" s="69"/>
      <c r="E4" s="70"/>
      <c r="F4" s="130"/>
      <c r="G4" s="125"/>
      <c r="H4" s="125"/>
      <c r="I4" s="130"/>
    </row>
    <row r="5" spans="1:9" s="166" customFormat="1" ht="15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82"/>
      <c r="C5" s="73"/>
      <c r="D5" s="73"/>
      <c r="E5" s="73"/>
      <c r="F5" s="183"/>
      <c r="G5" s="184"/>
      <c r="H5" s="184"/>
      <c r="I5" s="183"/>
    </row>
    <row r="6" spans="1:9" ht="13.5" x14ac:dyDescent="0.2">
      <c r="A6" s="127"/>
      <c r="B6" s="127"/>
      <c r="C6" s="128"/>
      <c r="D6" s="128"/>
      <c r="E6" s="128"/>
      <c r="F6" s="125"/>
      <c r="G6" s="125"/>
      <c r="H6" s="125"/>
      <c r="I6" s="125"/>
    </row>
    <row r="7" spans="1:9" ht="60" x14ac:dyDescent="0.2">
      <c r="A7" s="334" t="s">
        <v>64</v>
      </c>
      <c r="B7" s="334" t="s">
        <v>390</v>
      </c>
      <c r="C7" s="335" t="s">
        <v>391</v>
      </c>
      <c r="D7" s="335" t="s">
        <v>392</v>
      </c>
      <c r="E7" s="335" t="s">
        <v>393</v>
      </c>
      <c r="F7" s="335" t="s">
        <v>302</v>
      </c>
      <c r="G7" s="335" t="s">
        <v>394</v>
      </c>
      <c r="H7" s="335" t="s">
        <v>395</v>
      </c>
      <c r="I7" s="335" t="s">
        <v>396</v>
      </c>
    </row>
    <row r="8" spans="1:9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5">
        <v>9</v>
      </c>
    </row>
    <row r="9" spans="1:9" ht="30" x14ac:dyDescent="0.2">
      <c r="A9" s="336">
        <v>1</v>
      </c>
      <c r="B9" s="380" t="s">
        <v>675</v>
      </c>
      <c r="C9" s="381" t="s">
        <v>676</v>
      </c>
      <c r="D9" s="381" t="s">
        <v>677</v>
      </c>
      <c r="E9" s="381" t="s">
        <v>678</v>
      </c>
      <c r="F9" s="381" t="s">
        <v>679</v>
      </c>
      <c r="G9" s="381" t="s">
        <v>680</v>
      </c>
      <c r="H9" s="382" t="s">
        <v>681</v>
      </c>
      <c r="I9" s="381" t="s">
        <v>687</v>
      </c>
    </row>
    <row r="10" spans="1:9" ht="30" x14ac:dyDescent="0.2">
      <c r="A10" s="336">
        <v>2</v>
      </c>
      <c r="B10" s="383" t="s">
        <v>675</v>
      </c>
      <c r="C10" s="384" t="s">
        <v>682</v>
      </c>
      <c r="D10" s="384" t="s">
        <v>683</v>
      </c>
      <c r="E10" s="384" t="s">
        <v>678</v>
      </c>
      <c r="F10" s="384" t="s">
        <v>684</v>
      </c>
      <c r="G10" s="384" t="s">
        <v>685</v>
      </c>
      <c r="H10" s="384">
        <v>32001006009</v>
      </c>
      <c r="I10" s="384" t="s">
        <v>686</v>
      </c>
    </row>
    <row r="11" spans="1:9" ht="15" x14ac:dyDescent="0.2">
      <c r="A11" s="336">
        <v>3</v>
      </c>
      <c r="B11" s="336"/>
      <c r="C11" s="337"/>
      <c r="D11" s="337"/>
      <c r="E11" s="337"/>
      <c r="F11" s="337"/>
      <c r="G11" s="337"/>
      <c r="H11" s="337"/>
      <c r="I11" s="337"/>
    </row>
    <row r="12" spans="1:9" ht="15" x14ac:dyDescent="0.2">
      <c r="A12" s="336">
        <v>4</v>
      </c>
      <c r="B12" s="336"/>
      <c r="C12" s="337"/>
      <c r="D12" s="337"/>
      <c r="E12" s="337"/>
      <c r="F12" s="337"/>
      <c r="G12" s="337"/>
      <c r="H12" s="337"/>
      <c r="I12" s="337"/>
    </row>
    <row r="13" spans="1:9" ht="15" x14ac:dyDescent="0.2">
      <c r="A13" s="336">
        <v>5</v>
      </c>
      <c r="B13" s="336"/>
      <c r="C13" s="337"/>
      <c r="D13" s="337"/>
      <c r="E13" s="337"/>
      <c r="F13" s="337"/>
      <c r="G13" s="337"/>
      <c r="H13" s="337"/>
      <c r="I13" s="337"/>
    </row>
    <row r="14" spans="1:9" ht="15" x14ac:dyDescent="0.2">
      <c r="A14" s="336">
        <v>6</v>
      </c>
      <c r="B14" s="336"/>
      <c r="C14" s="337"/>
      <c r="D14" s="337"/>
      <c r="E14" s="337"/>
      <c r="F14" s="337"/>
      <c r="G14" s="337"/>
      <c r="H14" s="337"/>
      <c r="I14" s="337"/>
    </row>
    <row r="15" spans="1:9" ht="15" x14ac:dyDescent="0.2">
      <c r="A15" s="336">
        <v>7</v>
      </c>
      <c r="B15" s="336"/>
      <c r="C15" s="337"/>
      <c r="D15" s="337"/>
      <c r="E15" s="337"/>
      <c r="F15" s="337"/>
      <c r="G15" s="337"/>
      <c r="H15" s="337"/>
      <c r="I15" s="337"/>
    </row>
    <row r="16" spans="1:9" ht="15" x14ac:dyDescent="0.2">
      <c r="A16" s="336">
        <v>8</v>
      </c>
      <c r="B16" s="336"/>
      <c r="C16" s="337"/>
      <c r="D16" s="337"/>
      <c r="E16" s="337"/>
      <c r="F16" s="337"/>
      <c r="G16" s="337"/>
      <c r="H16" s="337"/>
      <c r="I16" s="337"/>
    </row>
    <row r="17" spans="1:9" ht="15" x14ac:dyDescent="0.2">
      <c r="A17" s="336">
        <v>9</v>
      </c>
      <c r="B17" s="336"/>
      <c r="C17" s="337"/>
      <c r="D17" s="337"/>
      <c r="E17" s="337"/>
      <c r="F17" s="337"/>
      <c r="G17" s="337"/>
      <c r="H17" s="337"/>
      <c r="I17" s="337"/>
    </row>
    <row r="18" spans="1:9" ht="15" x14ac:dyDescent="0.2">
      <c r="A18" s="336">
        <v>10</v>
      </c>
      <c r="B18" s="336"/>
      <c r="C18" s="337"/>
      <c r="D18" s="337"/>
      <c r="E18" s="337"/>
      <c r="F18" s="337"/>
      <c r="G18" s="337"/>
      <c r="H18" s="337"/>
      <c r="I18" s="337"/>
    </row>
    <row r="19" spans="1:9" ht="15" x14ac:dyDescent="0.2">
      <c r="A19" s="336">
        <v>11</v>
      </c>
      <c r="B19" s="336"/>
      <c r="C19" s="337"/>
      <c r="D19" s="337"/>
      <c r="E19" s="337"/>
      <c r="F19" s="337"/>
      <c r="G19" s="337"/>
      <c r="H19" s="337"/>
      <c r="I19" s="337"/>
    </row>
    <row r="20" spans="1:9" ht="15" x14ac:dyDescent="0.2">
      <c r="A20" s="336">
        <v>12</v>
      </c>
      <c r="B20" s="336"/>
      <c r="C20" s="337"/>
      <c r="D20" s="337"/>
      <c r="E20" s="337"/>
      <c r="F20" s="337"/>
      <c r="G20" s="337"/>
      <c r="H20" s="337"/>
      <c r="I20" s="337"/>
    </row>
    <row r="21" spans="1:9" ht="15" x14ac:dyDescent="0.2">
      <c r="A21" s="336">
        <v>13</v>
      </c>
      <c r="B21" s="336"/>
      <c r="C21" s="337"/>
      <c r="D21" s="337"/>
      <c r="E21" s="337"/>
      <c r="F21" s="337"/>
      <c r="G21" s="337"/>
      <c r="H21" s="337"/>
      <c r="I21" s="337"/>
    </row>
    <row r="22" spans="1:9" ht="15" x14ac:dyDescent="0.2">
      <c r="A22" s="336">
        <v>14</v>
      </c>
      <c r="B22" s="336"/>
      <c r="C22" s="337"/>
      <c r="D22" s="337"/>
      <c r="E22" s="337"/>
      <c r="F22" s="337"/>
      <c r="G22" s="337"/>
      <c r="H22" s="337"/>
      <c r="I22" s="337"/>
    </row>
    <row r="23" spans="1:9" ht="15" x14ac:dyDescent="0.2">
      <c r="A23" s="336">
        <v>15</v>
      </c>
      <c r="B23" s="336"/>
      <c r="C23" s="337"/>
      <c r="D23" s="337"/>
      <c r="E23" s="337"/>
      <c r="F23" s="337"/>
      <c r="G23" s="337"/>
      <c r="H23" s="337"/>
      <c r="I23" s="337"/>
    </row>
    <row r="24" spans="1:9" ht="15" x14ac:dyDescent="0.2">
      <c r="A24" s="336">
        <v>16</v>
      </c>
      <c r="B24" s="336"/>
      <c r="C24" s="337"/>
      <c r="D24" s="337"/>
      <c r="E24" s="337"/>
      <c r="F24" s="337"/>
      <c r="G24" s="337"/>
      <c r="H24" s="337"/>
      <c r="I24" s="337"/>
    </row>
    <row r="25" spans="1:9" ht="15" x14ac:dyDescent="0.2">
      <c r="A25" s="336">
        <v>17</v>
      </c>
      <c r="B25" s="336"/>
      <c r="C25" s="337"/>
      <c r="D25" s="337"/>
      <c r="E25" s="337"/>
      <c r="F25" s="337"/>
      <c r="G25" s="337"/>
      <c r="H25" s="337"/>
      <c r="I25" s="337"/>
    </row>
    <row r="26" spans="1:9" ht="15" x14ac:dyDescent="0.2">
      <c r="A26" s="336">
        <v>18</v>
      </c>
      <c r="B26" s="336"/>
      <c r="C26" s="337"/>
      <c r="D26" s="337"/>
      <c r="E26" s="337"/>
      <c r="F26" s="337"/>
      <c r="G26" s="337"/>
      <c r="H26" s="337"/>
      <c r="I26" s="337"/>
    </row>
    <row r="27" spans="1:9" ht="15" x14ac:dyDescent="0.2">
      <c r="A27" s="336" t="s">
        <v>222</v>
      </c>
      <c r="B27" s="336"/>
      <c r="C27" s="337"/>
      <c r="D27" s="337"/>
      <c r="E27" s="337"/>
      <c r="F27" s="337"/>
      <c r="G27" s="337"/>
      <c r="H27" s="337"/>
      <c r="I27" s="337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8"/>
      <c r="B30" s="338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5" t="s">
        <v>96</v>
      </c>
      <c r="D31" s="2"/>
      <c r="E31" s="2"/>
      <c r="F31" s="327"/>
      <c r="G31" s="2"/>
      <c r="H31" s="2"/>
      <c r="I31" s="2"/>
    </row>
    <row r="32" spans="1:9" ht="15" x14ac:dyDescent="0.3">
      <c r="A32" s="2"/>
      <c r="B32" s="2"/>
      <c r="C32" s="2"/>
      <c r="D32" s="433"/>
      <c r="E32" s="433"/>
      <c r="G32" s="64"/>
      <c r="H32" s="66"/>
    </row>
    <row r="33" spans="3:8" ht="15" x14ac:dyDescent="0.3">
      <c r="C33" s="2"/>
      <c r="D33" s="434" t="s">
        <v>212</v>
      </c>
      <c r="E33" s="434"/>
      <c r="G33" s="435" t="s">
        <v>397</v>
      </c>
      <c r="H33" s="435"/>
    </row>
    <row r="34" spans="3:8" ht="15" x14ac:dyDescent="0.3">
      <c r="C34" s="2"/>
      <c r="D34" s="2"/>
      <c r="E34" s="2"/>
      <c r="G34" s="436"/>
      <c r="H34" s="436"/>
    </row>
    <row r="35" spans="3:8" ht="15" x14ac:dyDescent="0.3">
      <c r="C35" s="2"/>
      <c r="D35" s="437" t="s">
        <v>103</v>
      </c>
      <c r="E35" s="437"/>
      <c r="G35" s="436"/>
      <c r="H35" s="436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B9" sqref="B9"/>
    </sheetView>
  </sheetViews>
  <sheetFormatPr defaultRowHeight="12.75" x14ac:dyDescent="0.2"/>
  <cols>
    <col min="1" max="1" width="6.85546875" style="166" customWidth="1"/>
    <col min="2" max="2" width="14.85546875" style="166" customWidth="1"/>
    <col min="3" max="3" width="21.140625" style="166" customWidth="1"/>
    <col min="4" max="5" width="12.7109375" style="166" customWidth="1"/>
    <col min="6" max="6" width="13.42578125" style="166" bestFit="1" customWidth="1"/>
    <col min="7" max="7" width="15.28515625" style="166" customWidth="1"/>
    <col min="8" max="8" width="23.85546875" style="166" customWidth="1"/>
    <col min="9" max="9" width="12.140625" style="166" bestFit="1" customWidth="1"/>
    <col min="10" max="10" width="19" style="166" customWidth="1"/>
    <col min="11" max="11" width="17.7109375" style="166" customWidth="1"/>
    <col min="12" max="16384" width="9.140625" style="166"/>
  </cols>
  <sheetData>
    <row r="1" spans="1:12" customFormat="1" ht="15" x14ac:dyDescent="0.2">
      <c r="A1" s="124" t="s">
        <v>400</v>
      </c>
      <c r="B1" s="124"/>
      <c r="C1" s="124"/>
      <c r="D1" s="125"/>
      <c r="E1" s="125"/>
      <c r="F1" s="125"/>
      <c r="G1" s="125"/>
      <c r="H1" s="125"/>
      <c r="I1" s="125"/>
      <c r="J1" s="125"/>
      <c r="K1" s="328" t="s">
        <v>97</v>
      </c>
    </row>
    <row r="2" spans="1:12" customFormat="1" ht="15" x14ac:dyDescent="0.3">
      <c r="A2" s="97" t="s">
        <v>104</v>
      </c>
      <c r="B2" s="97"/>
      <c r="C2" s="97"/>
      <c r="D2" s="125"/>
      <c r="E2" s="125"/>
      <c r="F2" s="125"/>
      <c r="G2" s="125"/>
      <c r="H2" s="125"/>
      <c r="I2" s="125"/>
      <c r="J2" s="125"/>
      <c r="K2" s="326" t="str">
        <f>'ფორმა N1'!L2</f>
        <v>13.10.2020-31.10.2020</v>
      </c>
    </row>
    <row r="3" spans="1:12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66"/>
    </row>
    <row r="4" spans="1:12" customFormat="1" ht="15" x14ac:dyDescent="0.3">
      <c r="A4" s="104" t="s">
        <v>218</v>
      </c>
      <c r="B4" s="69"/>
      <c r="C4" s="69"/>
      <c r="D4" s="69"/>
      <c r="E4" s="69"/>
      <c r="F4" s="70"/>
      <c r="G4" s="130"/>
      <c r="H4" s="125"/>
      <c r="I4" s="125"/>
      <c r="J4" s="125"/>
      <c r="K4" s="125"/>
    </row>
    <row r="5" spans="1:12" ht="15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82"/>
      <c r="C5" s="182"/>
      <c r="D5" s="73"/>
      <c r="E5" s="73"/>
      <c r="F5" s="73"/>
      <c r="G5" s="183"/>
      <c r="H5" s="184"/>
      <c r="I5" s="184"/>
      <c r="J5" s="184"/>
      <c r="K5" s="183"/>
    </row>
    <row r="6" spans="1:12" customFormat="1" ht="13.5" x14ac:dyDescent="0.2">
      <c r="A6" s="127"/>
      <c r="B6" s="127"/>
      <c r="C6" s="127"/>
      <c r="D6" s="128"/>
      <c r="E6" s="128"/>
      <c r="F6" s="128"/>
      <c r="G6" s="125"/>
      <c r="H6" s="125"/>
      <c r="I6" s="125"/>
      <c r="J6" s="125"/>
      <c r="K6" s="125"/>
    </row>
    <row r="7" spans="1:12" customFormat="1" ht="60" x14ac:dyDescent="0.2">
      <c r="A7" s="334" t="s">
        <v>64</v>
      </c>
      <c r="B7" s="334" t="s">
        <v>390</v>
      </c>
      <c r="C7" s="334" t="s">
        <v>202</v>
      </c>
      <c r="D7" s="335" t="s">
        <v>199</v>
      </c>
      <c r="E7" s="335" t="s">
        <v>200</v>
      </c>
      <c r="F7" s="335" t="s">
        <v>278</v>
      </c>
      <c r="G7" s="335" t="s">
        <v>201</v>
      </c>
      <c r="H7" s="335" t="s">
        <v>399</v>
      </c>
      <c r="I7" s="335" t="s">
        <v>398</v>
      </c>
      <c r="J7" s="335" t="s">
        <v>395</v>
      </c>
      <c r="K7" s="335" t="s">
        <v>396</v>
      </c>
    </row>
    <row r="8" spans="1:12" customFormat="1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4">
        <v>9</v>
      </c>
      <c r="J8" s="334">
        <v>10</v>
      </c>
      <c r="K8" s="335">
        <v>11</v>
      </c>
    </row>
    <row r="9" spans="1:12" customFormat="1" ht="15" x14ac:dyDescent="0.2">
      <c r="A9" s="336">
        <v>1</v>
      </c>
      <c r="B9" s="336"/>
      <c r="C9" s="336"/>
      <c r="D9" s="337"/>
      <c r="E9" s="337"/>
      <c r="F9" s="337"/>
      <c r="G9" s="337"/>
      <c r="H9" s="337"/>
      <c r="I9" s="337"/>
      <c r="J9" s="337"/>
      <c r="K9" s="337"/>
    </row>
    <row r="10" spans="1:12" customFormat="1" ht="15" x14ac:dyDescent="0.2">
      <c r="A10" s="336">
        <v>2</v>
      </c>
      <c r="B10" s="336"/>
      <c r="C10" s="336"/>
      <c r="D10" s="337"/>
      <c r="E10" s="337"/>
      <c r="F10" s="337"/>
      <c r="G10" s="337"/>
      <c r="H10" s="337"/>
      <c r="I10" s="337"/>
      <c r="J10" s="337"/>
      <c r="K10" s="337"/>
    </row>
    <row r="11" spans="1:12" customFormat="1" ht="15" x14ac:dyDescent="0.2">
      <c r="A11" s="336">
        <v>3</v>
      </c>
      <c r="B11" s="336"/>
      <c r="C11" s="336"/>
      <c r="D11" s="337"/>
      <c r="E11" s="337"/>
      <c r="F11" s="337"/>
      <c r="G11" s="337"/>
      <c r="H11" s="337"/>
      <c r="I11" s="337"/>
      <c r="J11" s="337"/>
      <c r="K11" s="337"/>
    </row>
    <row r="12" spans="1:12" customFormat="1" ht="15" x14ac:dyDescent="0.2">
      <c r="A12" s="336">
        <v>4</v>
      </c>
      <c r="B12" s="336"/>
      <c r="C12" s="336"/>
      <c r="D12" s="337"/>
      <c r="E12" s="337"/>
      <c r="F12" s="337"/>
      <c r="G12" s="337"/>
      <c r="H12" s="337"/>
      <c r="I12" s="337"/>
      <c r="J12" s="337"/>
      <c r="K12" s="337"/>
    </row>
    <row r="13" spans="1:12" customFormat="1" ht="15" x14ac:dyDescent="0.2">
      <c r="A13" s="336">
        <v>5</v>
      </c>
      <c r="B13" s="336"/>
      <c r="C13" s="336"/>
      <c r="D13" s="337"/>
      <c r="E13" s="337"/>
      <c r="F13" s="337"/>
      <c r="G13" s="337"/>
      <c r="H13" s="337"/>
      <c r="I13" s="337"/>
      <c r="J13" s="337"/>
      <c r="K13" s="337"/>
    </row>
    <row r="14" spans="1:12" customFormat="1" ht="15" x14ac:dyDescent="0.2">
      <c r="A14" s="336">
        <v>6</v>
      </c>
      <c r="B14" s="336"/>
      <c r="C14" s="336"/>
      <c r="D14" s="337"/>
      <c r="E14" s="337"/>
      <c r="F14" s="337"/>
      <c r="G14" s="337"/>
      <c r="H14" s="337"/>
      <c r="I14" s="337"/>
      <c r="J14" s="337"/>
      <c r="K14" s="337"/>
    </row>
    <row r="15" spans="1:12" customFormat="1" ht="15" x14ac:dyDescent="0.2">
      <c r="A15" s="336">
        <v>7</v>
      </c>
      <c r="B15" s="336"/>
      <c r="C15" s="336"/>
      <c r="D15" s="337"/>
      <c r="E15" s="337"/>
      <c r="F15" s="337"/>
      <c r="G15" s="337"/>
      <c r="H15" s="337"/>
      <c r="I15" s="337"/>
      <c r="J15" s="337"/>
      <c r="K15" s="337"/>
    </row>
    <row r="16" spans="1:12" customFormat="1" ht="15" x14ac:dyDescent="0.2">
      <c r="A16" s="336">
        <v>8</v>
      </c>
      <c r="B16" s="336"/>
      <c r="C16" s="336"/>
      <c r="D16" s="337"/>
      <c r="E16" s="337"/>
      <c r="F16" s="337"/>
      <c r="G16" s="337"/>
      <c r="H16" s="337"/>
      <c r="I16" s="337"/>
      <c r="J16" s="337"/>
      <c r="K16" s="337"/>
    </row>
    <row r="17" spans="1:11" customFormat="1" ht="15" x14ac:dyDescent="0.2">
      <c r="A17" s="336">
        <v>9</v>
      </c>
      <c r="B17" s="336"/>
      <c r="C17" s="336"/>
      <c r="D17" s="337"/>
      <c r="E17" s="337"/>
      <c r="F17" s="337"/>
      <c r="G17" s="337"/>
      <c r="H17" s="337"/>
      <c r="I17" s="337"/>
      <c r="J17" s="337"/>
      <c r="K17" s="337"/>
    </row>
    <row r="18" spans="1:11" customFormat="1" ht="15" x14ac:dyDescent="0.2">
      <c r="A18" s="336">
        <v>10</v>
      </c>
      <c r="B18" s="336"/>
      <c r="C18" s="336"/>
      <c r="D18" s="337"/>
      <c r="E18" s="337"/>
      <c r="F18" s="337"/>
      <c r="G18" s="337"/>
      <c r="H18" s="337"/>
      <c r="I18" s="337"/>
      <c r="J18" s="337"/>
      <c r="K18" s="337"/>
    </row>
    <row r="19" spans="1:11" customFormat="1" ht="15" x14ac:dyDescent="0.2">
      <c r="A19" s="336">
        <v>11</v>
      </c>
      <c r="B19" s="336"/>
      <c r="C19" s="336"/>
      <c r="D19" s="337"/>
      <c r="E19" s="337"/>
      <c r="F19" s="337"/>
      <c r="G19" s="337"/>
      <c r="H19" s="337"/>
      <c r="I19" s="337"/>
      <c r="J19" s="337"/>
      <c r="K19" s="337"/>
    </row>
    <row r="20" spans="1:11" customFormat="1" ht="15" x14ac:dyDescent="0.2">
      <c r="A20" s="336">
        <v>12</v>
      </c>
      <c r="B20" s="336"/>
      <c r="C20" s="336"/>
      <c r="D20" s="337"/>
      <c r="E20" s="337"/>
      <c r="F20" s="337"/>
      <c r="G20" s="337"/>
      <c r="H20" s="337"/>
      <c r="I20" s="337"/>
      <c r="J20" s="337"/>
      <c r="K20" s="337"/>
    </row>
    <row r="21" spans="1:11" customFormat="1" ht="15" x14ac:dyDescent="0.2">
      <c r="A21" s="336">
        <v>13</v>
      </c>
      <c r="B21" s="336"/>
      <c r="C21" s="336"/>
      <c r="D21" s="337"/>
      <c r="E21" s="337"/>
      <c r="F21" s="337"/>
      <c r="G21" s="337"/>
      <c r="H21" s="337"/>
      <c r="I21" s="337"/>
      <c r="J21" s="337"/>
      <c r="K21" s="337"/>
    </row>
    <row r="22" spans="1:11" customFormat="1" ht="15" x14ac:dyDescent="0.2">
      <c r="A22" s="336">
        <v>14</v>
      </c>
      <c r="B22" s="336"/>
      <c r="C22" s="336"/>
      <c r="D22" s="337"/>
      <c r="E22" s="337"/>
      <c r="F22" s="337"/>
      <c r="G22" s="337"/>
      <c r="H22" s="337"/>
      <c r="I22" s="337"/>
      <c r="J22" s="337"/>
      <c r="K22" s="337"/>
    </row>
    <row r="23" spans="1:11" customFormat="1" ht="15" x14ac:dyDescent="0.2">
      <c r="A23" s="336">
        <v>15</v>
      </c>
      <c r="B23" s="336"/>
      <c r="C23" s="336"/>
      <c r="D23" s="337"/>
      <c r="E23" s="337"/>
      <c r="F23" s="337"/>
      <c r="G23" s="337"/>
      <c r="H23" s="337"/>
      <c r="I23" s="337"/>
      <c r="J23" s="337"/>
      <c r="K23" s="337"/>
    </row>
    <row r="24" spans="1:11" customFormat="1" ht="15" x14ac:dyDescent="0.2">
      <c r="A24" s="336">
        <v>16</v>
      </c>
      <c r="B24" s="336"/>
      <c r="C24" s="336"/>
      <c r="D24" s="337"/>
      <c r="E24" s="337"/>
      <c r="F24" s="337"/>
      <c r="G24" s="337"/>
      <c r="H24" s="337"/>
      <c r="I24" s="337"/>
      <c r="J24" s="337"/>
      <c r="K24" s="337"/>
    </row>
    <row r="25" spans="1:11" customFormat="1" ht="15" x14ac:dyDescent="0.2">
      <c r="A25" s="336">
        <v>17</v>
      </c>
      <c r="B25" s="336"/>
      <c r="C25" s="336"/>
      <c r="D25" s="337"/>
      <c r="E25" s="337"/>
      <c r="F25" s="337"/>
      <c r="G25" s="337"/>
      <c r="H25" s="337"/>
      <c r="I25" s="337"/>
      <c r="J25" s="337"/>
      <c r="K25" s="337"/>
    </row>
    <row r="26" spans="1:11" customFormat="1" ht="15" x14ac:dyDescent="0.2">
      <c r="A26" s="336">
        <v>18</v>
      </c>
      <c r="B26" s="336"/>
      <c r="C26" s="336"/>
      <c r="D26" s="337"/>
      <c r="E26" s="337"/>
      <c r="F26" s="337"/>
      <c r="G26" s="337"/>
      <c r="H26" s="337"/>
      <c r="I26" s="337"/>
      <c r="J26" s="337"/>
      <c r="K26" s="337"/>
    </row>
    <row r="27" spans="1:11" customFormat="1" ht="15" x14ac:dyDescent="0.2">
      <c r="A27" s="336" t="s">
        <v>222</v>
      </c>
      <c r="B27" s="336"/>
      <c r="C27" s="336"/>
      <c r="D27" s="337"/>
      <c r="E27" s="337"/>
      <c r="F27" s="337"/>
      <c r="G27" s="337"/>
      <c r="H27" s="337"/>
      <c r="I27" s="337"/>
      <c r="J27" s="337"/>
      <c r="K27" s="337"/>
    </row>
    <row r="28" spans="1:1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1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x14ac:dyDescent="0.2">
      <c r="A30" s="339"/>
      <c r="B30" s="339"/>
      <c r="C30" s="339"/>
      <c r="D30" s="186"/>
      <c r="E30" s="186"/>
      <c r="F30" s="186"/>
      <c r="G30" s="186"/>
      <c r="H30" s="186"/>
      <c r="I30" s="186"/>
      <c r="J30" s="186"/>
      <c r="K30" s="186"/>
    </row>
    <row r="31" spans="1:11" ht="15" x14ac:dyDescent="0.3">
      <c r="A31" s="165"/>
      <c r="B31" s="165"/>
      <c r="C31" s="165"/>
      <c r="D31" s="167" t="s">
        <v>96</v>
      </c>
      <c r="E31" s="165"/>
      <c r="F31" s="165"/>
      <c r="G31" s="168"/>
      <c r="H31" s="165"/>
      <c r="I31" s="165"/>
      <c r="J31" s="165"/>
      <c r="K31" s="165"/>
    </row>
    <row r="32" spans="1:11" ht="15" x14ac:dyDescent="0.3">
      <c r="A32" s="165"/>
      <c r="B32" s="165"/>
      <c r="C32" s="165"/>
      <c r="D32" s="165"/>
      <c r="E32" s="169"/>
      <c r="F32" s="165"/>
      <c r="H32" s="169"/>
      <c r="I32" s="169"/>
      <c r="J32" s="191"/>
    </row>
    <row r="33" spans="4:9" ht="15" x14ac:dyDescent="0.3">
      <c r="D33" s="165"/>
      <c r="E33" s="171" t="s">
        <v>212</v>
      </c>
      <c r="F33" s="165"/>
      <c r="H33" s="172" t="s">
        <v>217</v>
      </c>
      <c r="I33" s="172"/>
    </row>
    <row r="34" spans="4:9" ht="15" x14ac:dyDescent="0.3">
      <c r="D34" s="165"/>
      <c r="E34" s="173" t="s">
        <v>103</v>
      </c>
      <c r="F34" s="165"/>
      <c r="H34" s="165" t="s">
        <v>213</v>
      </c>
      <c r="I34" s="165"/>
    </row>
    <row r="35" spans="4:9" ht="15" x14ac:dyDescent="0.3">
      <c r="D35" s="165"/>
      <c r="E35" s="17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4" t="s">
        <v>343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 x14ac:dyDescent="0.3">
      <c r="A2" s="97" t="s">
        <v>104</v>
      </c>
      <c r="B2" s="125"/>
      <c r="C2" s="125"/>
      <c r="D2" s="125"/>
      <c r="E2" s="125"/>
      <c r="F2" s="125"/>
      <c r="G2" s="125"/>
      <c r="H2" s="129"/>
      <c r="I2" s="181" t="str">
        <f>'ფორმა N1'!L2</f>
        <v>13.10.2020-31.10.2020</v>
      </c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6"/>
      <c r="I3" s="126"/>
      <c r="M3" s="166"/>
    </row>
    <row r="4" spans="1:13" customFormat="1" ht="15" x14ac:dyDescent="0.3">
      <c r="A4" s="322" t="s">
        <v>218</v>
      </c>
      <c r="B4" s="69"/>
      <c r="C4" s="69"/>
      <c r="D4" s="125"/>
      <c r="E4" s="125"/>
      <c r="F4" s="125"/>
      <c r="G4" s="125"/>
      <c r="H4" s="125"/>
      <c r="I4" s="130"/>
    </row>
    <row r="5" spans="1:13" ht="15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73"/>
      <c r="C5" s="73"/>
      <c r="D5" s="184"/>
      <c r="E5" s="184"/>
      <c r="F5" s="184"/>
      <c r="G5" s="184"/>
      <c r="H5" s="184"/>
      <c r="I5" s="183"/>
    </row>
    <row r="6" spans="1:13" customFormat="1" ht="13.5" x14ac:dyDescent="0.2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75" x14ac:dyDescent="0.2">
      <c r="A7" s="131" t="s">
        <v>64</v>
      </c>
      <c r="B7" s="123" t="s">
        <v>303</v>
      </c>
      <c r="C7" s="123" t="s">
        <v>304</v>
      </c>
      <c r="D7" s="123" t="s">
        <v>309</v>
      </c>
      <c r="E7" s="123" t="s">
        <v>310</v>
      </c>
      <c r="F7" s="123" t="s">
        <v>305</v>
      </c>
      <c r="G7" s="123" t="s">
        <v>306</v>
      </c>
      <c r="H7" s="123" t="s">
        <v>315</v>
      </c>
      <c r="I7" s="123" t="s">
        <v>307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 x14ac:dyDescent="0.2">
      <c r="A9" s="62">
        <v>1</v>
      </c>
      <c r="B9" s="23"/>
      <c r="C9" s="23"/>
      <c r="D9" s="23"/>
      <c r="E9" s="23"/>
      <c r="F9" s="180"/>
      <c r="G9" s="180"/>
      <c r="H9" s="180"/>
      <c r="I9" s="23"/>
    </row>
    <row r="10" spans="1:13" customFormat="1" ht="15" x14ac:dyDescent="0.2">
      <c r="A10" s="62">
        <v>2</v>
      </c>
      <c r="B10" s="23"/>
      <c r="C10" s="23"/>
      <c r="D10" s="23"/>
      <c r="E10" s="23"/>
      <c r="F10" s="180"/>
      <c r="G10" s="180"/>
      <c r="H10" s="180"/>
      <c r="I10" s="23"/>
    </row>
    <row r="11" spans="1:13" customFormat="1" ht="15" x14ac:dyDescent="0.2">
      <c r="A11" s="62">
        <v>3</v>
      </c>
      <c r="B11" s="23"/>
      <c r="C11" s="23"/>
      <c r="D11" s="23"/>
      <c r="E11" s="23"/>
      <c r="F11" s="180"/>
      <c r="G11" s="180"/>
      <c r="H11" s="180"/>
      <c r="I11" s="23"/>
    </row>
    <row r="12" spans="1:13" customFormat="1" ht="15" x14ac:dyDescent="0.2">
      <c r="A12" s="62">
        <v>4</v>
      </c>
      <c r="B12" s="23"/>
      <c r="C12" s="23"/>
      <c r="D12" s="23"/>
      <c r="E12" s="23"/>
      <c r="F12" s="180"/>
      <c r="G12" s="180"/>
      <c r="H12" s="180"/>
      <c r="I12" s="23"/>
    </row>
    <row r="13" spans="1:13" customFormat="1" ht="15" x14ac:dyDescent="0.2">
      <c r="A13" s="62">
        <v>5</v>
      </c>
      <c r="B13" s="23"/>
      <c r="C13" s="23"/>
      <c r="D13" s="23"/>
      <c r="E13" s="23"/>
      <c r="F13" s="180"/>
      <c r="G13" s="180"/>
      <c r="H13" s="180"/>
      <c r="I13" s="23"/>
    </row>
    <row r="14" spans="1:13" customFormat="1" ht="15" x14ac:dyDescent="0.2">
      <c r="A14" s="62">
        <v>6</v>
      </c>
      <c r="B14" s="23"/>
      <c r="C14" s="23"/>
      <c r="D14" s="23"/>
      <c r="E14" s="23"/>
      <c r="F14" s="180"/>
      <c r="G14" s="180"/>
      <c r="H14" s="180"/>
      <c r="I14" s="23"/>
    </row>
    <row r="15" spans="1:13" customFormat="1" ht="15" x14ac:dyDescent="0.2">
      <c r="A15" s="62">
        <v>7</v>
      </c>
      <c r="B15" s="23"/>
      <c r="C15" s="23"/>
      <c r="D15" s="23"/>
      <c r="E15" s="23"/>
      <c r="F15" s="180"/>
      <c r="G15" s="180"/>
      <c r="H15" s="180"/>
      <c r="I15" s="23"/>
    </row>
    <row r="16" spans="1:13" customFormat="1" ht="15" x14ac:dyDescent="0.2">
      <c r="A16" s="62">
        <v>8</v>
      </c>
      <c r="B16" s="23"/>
      <c r="C16" s="23"/>
      <c r="D16" s="23"/>
      <c r="E16" s="23"/>
      <c r="F16" s="180"/>
      <c r="G16" s="180"/>
      <c r="H16" s="180"/>
      <c r="I16" s="23"/>
    </row>
    <row r="17" spans="1:9" customFormat="1" ht="15" x14ac:dyDescent="0.2">
      <c r="A17" s="62">
        <v>9</v>
      </c>
      <c r="B17" s="23"/>
      <c r="C17" s="23"/>
      <c r="D17" s="23"/>
      <c r="E17" s="23"/>
      <c r="F17" s="180"/>
      <c r="G17" s="180"/>
      <c r="H17" s="180"/>
      <c r="I17" s="23"/>
    </row>
    <row r="18" spans="1:9" customFormat="1" ht="15" x14ac:dyDescent="0.2">
      <c r="A18" s="62">
        <v>10</v>
      </c>
      <c r="B18" s="23"/>
      <c r="C18" s="23"/>
      <c r="D18" s="23"/>
      <c r="E18" s="23"/>
      <c r="F18" s="180"/>
      <c r="G18" s="180"/>
      <c r="H18" s="180"/>
      <c r="I18" s="23"/>
    </row>
    <row r="19" spans="1:9" customFormat="1" ht="15" x14ac:dyDescent="0.2">
      <c r="A19" s="62">
        <v>11</v>
      </c>
      <c r="B19" s="23"/>
      <c r="C19" s="23"/>
      <c r="D19" s="23"/>
      <c r="E19" s="23"/>
      <c r="F19" s="180"/>
      <c r="G19" s="180"/>
      <c r="H19" s="180"/>
      <c r="I19" s="23"/>
    </row>
    <row r="20" spans="1:9" customFormat="1" ht="15" x14ac:dyDescent="0.2">
      <c r="A20" s="62">
        <v>12</v>
      </c>
      <c r="B20" s="23"/>
      <c r="C20" s="23"/>
      <c r="D20" s="23"/>
      <c r="E20" s="23"/>
      <c r="F20" s="180"/>
      <c r="G20" s="180"/>
      <c r="H20" s="180"/>
      <c r="I20" s="23"/>
    </row>
    <row r="21" spans="1:9" customFormat="1" ht="15" x14ac:dyDescent="0.2">
      <c r="A21" s="62">
        <v>13</v>
      </c>
      <c r="B21" s="23"/>
      <c r="C21" s="23"/>
      <c r="D21" s="23"/>
      <c r="E21" s="23"/>
      <c r="F21" s="180"/>
      <c r="G21" s="180"/>
      <c r="H21" s="180"/>
      <c r="I21" s="23"/>
    </row>
    <row r="22" spans="1:9" customFormat="1" ht="15" x14ac:dyDescent="0.2">
      <c r="A22" s="62">
        <v>14</v>
      </c>
      <c r="B22" s="23"/>
      <c r="C22" s="23"/>
      <c r="D22" s="23"/>
      <c r="E22" s="23"/>
      <c r="F22" s="180"/>
      <c r="G22" s="180"/>
      <c r="H22" s="180"/>
      <c r="I22" s="23"/>
    </row>
    <row r="23" spans="1:9" customFormat="1" ht="15" x14ac:dyDescent="0.2">
      <c r="A23" s="62">
        <v>15</v>
      </c>
      <c r="B23" s="23"/>
      <c r="C23" s="23"/>
      <c r="D23" s="23"/>
      <c r="E23" s="23"/>
      <c r="F23" s="180"/>
      <c r="G23" s="180"/>
      <c r="H23" s="180"/>
      <c r="I23" s="23"/>
    </row>
    <row r="24" spans="1:9" customFormat="1" ht="15" x14ac:dyDescent="0.2">
      <c r="A24" s="62">
        <v>16</v>
      </c>
      <c r="B24" s="23"/>
      <c r="C24" s="23"/>
      <c r="D24" s="23"/>
      <c r="E24" s="23"/>
      <c r="F24" s="180"/>
      <c r="G24" s="180"/>
      <c r="H24" s="180"/>
      <c r="I24" s="23"/>
    </row>
    <row r="25" spans="1:9" customFormat="1" ht="15" x14ac:dyDescent="0.2">
      <c r="A25" s="62">
        <v>17</v>
      </c>
      <c r="B25" s="23"/>
      <c r="C25" s="23"/>
      <c r="D25" s="23"/>
      <c r="E25" s="23"/>
      <c r="F25" s="180"/>
      <c r="G25" s="180"/>
      <c r="H25" s="180"/>
      <c r="I25" s="23"/>
    </row>
    <row r="26" spans="1:9" customFormat="1" ht="15" x14ac:dyDescent="0.2">
      <c r="A26" s="62">
        <v>18</v>
      </c>
      <c r="B26" s="23"/>
      <c r="C26" s="23"/>
      <c r="D26" s="23"/>
      <c r="E26" s="23"/>
      <c r="F26" s="180"/>
      <c r="G26" s="180"/>
      <c r="H26" s="180"/>
      <c r="I26" s="23"/>
    </row>
    <row r="27" spans="1:9" customFormat="1" ht="15" x14ac:dyDescent="0.2">
      <c r="A27" s="62" t="s">
        <v>222</v>
      </c>
      <c r="B27" s="23"/>
      <c r="C27" s="23"/>
      <c r="D27" s="23"/>
      <c r="E27" s="23"/>
      <c r="F27" s="180"/>
      <c r="G27" s="180"/>
      <c r="H27" s="180"/>
      <c r="I27" s="23"/>
    </row>
    <row r="28" spans="1:9" x14ac:dyDescent="0.2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 x14ac:dyDescent="0.2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 x14ac:dyDescent="0.2">
      <c r="A30" s="187"/>
      <c r="B30" s="186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191"/>
    </row>
    <row r="33" spans="2:6" ht="15" x14ac:dyDescent="0.3">
      <c r="B33" s="165"/>
      <c r="C33" s="171" t="s">
        <v>212</v>
      </c>
      <c r="D33" s="165"/>
      <c r="F33" s="172" t="s">
        <v>217</v>
      </c>
    </row>
    <row r="34" spans="2:6" ht="15" x14ac:dyDescent="0.3">
      <c r="B34" s="165"/>
      <c r="C34" s="173" t="s">
        <v>103</v>
      </c>
      <c r="D34" s="165"/>
      <c r="F34" s="165" t="s">
        <v>213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7" t="s">
        <v>316</v>
      </c>
      <c r="B1" s="69"/>
      <c r="C1" s="69"/>
      <c r="D1" s="69"/>
      <c r="E1" s="69"/>
      <c r="F1" s="69"/>
      <c r="G1" s="69"/>
      <c r="H1" s="69"/>
      <c r="I1" s="144" t="s">
        <v>162</v>
      </c>
      <c r="J1" s="145"/>
    </row>
    <row r="2" spans="1:10" x14ac:dyDescent="0.3">
      <c r="A2" s="69" t="s">
        <v>104</v>
      </c>
      <c r="B2" s="69"/>
      <c r="C2" s="69"/>
      <c r="D2" s="69"/>
      <c r="E2" s="69"/>
      <c r="F2" s="69"/>
      <c r="G2" s="69"/>
      <c r="H2" s="69"/>
      <c r="I2" s="146" t="str">
        <f>'ფორმა N1'!L2</f>
        <v>13.10.2020-31.10.2020</v>
      </c>
      <c r="J2" s="145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 x14ac:dyDescent="0.3">
      <c r="A5" s="182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82"/>
      <c r="C5" s="182"/>
      <c r="D5" s="182"/>
      <c r="E5" s="182"/>
      <c r="F5" s="182"/>
      <c r="G5" s="182"/>
      <c r="H5" s="182"/>
      <c r="I5" s="182"/>
      <c r="J5" s="172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 x14ac:dyDescent="0.3">
      <c r="A8" s="147" t="s">
        <v>64</v>
      </c>
      <c r="B8" s="318" t="s">
        <v>300</v>
      </c>
      <c r="C8" s="319" t="s">
        <v>330</v>
      </c>
      <c r="D8" s="319" t="s">
        <v>331</v>
      </c>
      <c r="E8" s="319" t="s">
        <v>301</v>
      </c>
      <c r="F8" s="319" t="s">
        <v>312</v>
      </c>
      <c r="G8" s="319" t="s">
        <v>313</v>
      </c>
      <c r="H8" s="319" t="s">
        <v>332</v>
      </c>
      <c r="I8" s="148" t="s">
        <v>314</v>
      </c>
      <c r="J8" s="97"/>
    </row>
    <row r="9" spans="1:10" x14ac:dyDescent="0.3">
      <c r="A9" s="150">
        <v>1</v>
      </c>
      <c r="B9" s="174"/>
      <c r="C9" s="155"/>
      <c r="D9" s="155"/>
      <c r="E9" s="154"/>
      <c r="F9" s="154"/>
      <c r="G9" s="154"/>
      <c r="H9" s="154"/>
      <c r="I9" s="154"/>
      <c r="J9" s="97"/>
    </row>
    <row r="10" spans="1:10" x14ac:dyDescent="0.3">
      <c r="A10" s="150">
        <v>2</v>
      </c>
      <c r="B10" s="174"/>
      <c r="C10" s="155"/>
      <c r="D10" s="155"/>
      <c r="E10" s="154"/>
      <c r="F10" s="154"/>
      <c r="G10" s="154"/>
      <c r="H10" s="154"/>
      <c r="I10" s="154"/>
      <c r="J10" s="97"/>
    </row>
    <row r="11" spans="1:10" x14ac:dyDescent="0.3">
      <c r="A11" s="150">
        <v>3</v>
      </c>
      <c r="B11" s="174"/>
      <c r="C11" s="155"/>
      <c r="D11" s="155"/>
      <c r="E11" s="154"/>
      <c r="F11" s="154"/>
      <c r="G11" s="154"/>
      <c r="H11" s="154"/>
      <c r="I11" s="154"/>
      <c r="J11" s="97"/>
    </row>
    <row r="12" spans="1:10" x14ac:dyDescent="0.3">
      <c r="A12" s="150">
        <v>4</v>
      </c>
      <c r="B12" s="174"/>
      <c r="C12" s="155"/>
      <c r="D12" s="155"/>
      <c r="E12" s="154"/>
      <c r="F12" s="154"/>
      <c r="G12" s="154"/>
      <c r="H12" s="154"/>
      <c r="I12" s="154"/>
      <c r="J12" s="97"/>
    </row>
    <row r="13" spans="1:10" x14ac:dyDescent="0.3">
      <c r="A13" s="150">
        <v>5</v>
      </c>
      <c r="B13" s="174"/>
      <c r="C13" s="155"/>
      <c r="D13" s="155"/>
      <c r="E13" s="154"/>
      <c r="F13" s="154"/>
      <c r="G13" s="154"/>
      <c r="H13" s="154"/>
      <c r="I13" s="154"/>
      <c r="J13" s="97"/>
    </row>
    <row r="14" spans="1:10" x14ac:dyDescent="0.3">
      <c r="A14" s="150">
        <v>6</v>
      </c>
      <c r="B14" s="174"/>
      <c r="C14" s="155"/>
      <c r="D14" s="155"/>
      <c r="E14" s="154"/>
      <c r="F14" s="154"/>
      <c r="G14" s="154"/>
      <c r="H14" s="154"/>
      <c r="I14" s="154"/>
      <c r="J14" s="97"/>
    </row>
    <row r="15" spans="1:10" x14ac:dyDescent="0.3">
      <c r="A15" s="150">
        <v>7</v>
      </c>
      <c r="B15" s="174"/>
      <c r="C15" s="155"/>
      <c r="D15" s="155"/>
      <c r="E15" s="154"/>
      <c r="F15" s="154"/>
      <c r="G15" s="154"/>
      <c r="H15" s="154"/>
      <c r="I15" s="154"/>
      <c r="J15" s="97"/>
    </row>
    <row r="16" spans="1:10" x14ac:dyDescent="0.3">
      <c r="A16" s="150">
        <v>8</v>
      </c>
      <c r="B16" s="174"/>
      <c r="C16" s="155"/>
      <c r="D16" s="155"/>
      <c r="E16" s="154"/>
      <c r="F16" s="154"/>
      <c r="G16" s="154"/>
      <c r="H16" s="154"/>
      <c r="I16" s="154"/>
      <c r="J16" s="97"/>
    </row>
    <row r="17" spans="1:10" x14ac:dyDescent="0.3">
      <c r="A17" s="150">
        <v>9</v>
      </c>
      <c r="B17" s="174"/>
      <c r="C17" s="155"/>
      <c r="D17" s="155"/>
      <c r="E17" s="154"/>
      <c r="F17" s="154"/>
      <c r="G17" s="154"/>
      <c r="H17" s="154"/>
      <c r="I17" s="154"/>
      <c r="J17" s="97"/>
    </row>
    <row r="18" spans="1:10" x14ac:dyDescent="0.3">
      <c r="A18" s="150">
        <v>10</v>
      </c>
      <c r="B18" s="174"/>
      <c r="C18" s="155"/>
      <c r="D18" s="155"/>
      <c r="E18" s="154"/>
      <c r="F18" s="154"/>
      <c r="G18" s="154"/>
      <c r="H18" s="154"/>
      <c r="I18" s="154"/>
      <c r="J18" s="97"/>
    </row>
    <row r="19" spans="1:10" x14ac:dyDescent="0.3">
      <c r="A19" s="150">
        <v>11</v>
      </c>
      <c r="B19" s="174"/>
      <c r="C19" s="155"/>
      <c r="D19" s="155"/>
      <c r="E19" s="154"/>
      <c r="F19" s="154"/>
      <c r="G19" s="154"/>
      <c r="H19" s="154"/>
      <c r="I19" s="154"/>
      <c r="J19" s="97"/>
    </row>
    <row r="20" spans="1:10" x14ac:dyDescent="0.3">
      <c r="A20" s="150">
        <v>12</v>
      </c>
      <c r="B20" s="174"/>
      <c r="C20" s="155"/>
      <c r="D20" s="155"/>
      <c r="E20" s="154"/>
      <c r="F20" s="154"/>
      <c r="G20" s="154"/>
      <c r="H20" s="154"/>
      <c r="I20" s="154"/>
      <c r="J20" s="97"/>
    </row>
    <row r="21" spans="1:10" x14ac:dyDescent="0.3">
      <c r="A21" s="150">
        <v>13</v>
      </c>
      <c r="B21" s="174"/>
      <c r="C21" s="155"/>
      <c r="D21" s="155"/>
      <c r="E21" s="154"/>
      <c r="F21" s="154"/>
      <c r="G21" s="154"/>
      <c r="H21" s="154"/>
      <c r="I21" s="154"/>
      <c r="J21" s="97"/>
    </row>
    <row r="22" spans="1:10" x14ac:dyDescent="0.3">
      <c r="A22" s="150">
        <v>14</v>
      </c>
      <c r="B22" s="174"/>
      <c r="C22" s="155"/>
      <c r="D22" s="155"/>
      <c r="E22" s="154"/>
      <c r="F22" s="154"/>
      <c r="G22" s="154"/>
      <c r="H22" s="154"/>
      <c r="I22" s="154"/>
      <c r="J22" s="97"/>
    </row>
    <row r="23" spans="1:10" x14ac:dyDescent="0.3">
      <c r="A23" s="150">
        <v>15</v>
      </c>
      <c r="B23" s="174"/>
      <c r="C23" s="155"/>
      <c r="D23" s="155"/>
      <c r="E23" s="154"/>
      <c r="F23" s="154"/>
      <c r="G23" s="154"/>
      <c r="H23" s="154"/>
      <c r="I23" s="154"/>
      <c r="J23" s="97"/>
    </row>
    <row r="24" spans="1:10" x14ac:dyDescent="0.3">
      <c r="A24" s="150">
        <v>16</v>
      </c>
      <c r="B24" s="174"/>
      <c r="C24" s="155"/>
      <c r="D24" s="155"/>
      <c r="E24" s="154"/>
      <c r="F24" s="154"/>
      <c r="G24" s="154"/>
      <c r="H24" s="154"/>
      <c r="I24" s="154"/>
      <c r="J24" s="97"/>
    </row>
    <row r="25" spans="1:10" x14ac:dyDescent="0.3">
      <c r="A25" s="150">
        <v>17</v>
      </c>
      <c r="B25" s="174"/>
      <c r="C25" s="155"/>
      <c r="D25" s="155"/>
      <c r="E25" s="154"/>
      <c r="F25" s="154"/>
      <c r="G25" s="154"/>
      <c r="H25" s="154"/>
      <c r="I25" s="154"/>
      <c r="J25" s="97"/>
    </row>
    <row r="26" spans="1:10" x14ac:dyDescent="0.3">
      <c r="A26" s="150">
        <v>18</v>
      </c>
      <c r="B26" s="174"/>
      <c r="C26" s="155"/>
      <c r="D26" s="155"/>
      <c r="E26" s="154"/>
      <c r="F26" s="154"/>
      <c r="G26" s="154"/>
      <c r="H26" s="154"/>
      <c r="I26" s="154"/>
      <c r="J26" s="97"/>
    </row>
    <row r="27" spans="1:10" x14ac:dyDescent="0.3">
      <c r="A27" s="150">
        <v>19</v>
      </c>
      <c r="B27" s="174"/>
      <c r="C27" s="155"/>
      <c r="D27" s="155"/>
      <c r="E27" s="154"/>
      <c r="F27" s="154"/>
      <c r="G27" s="154"/>
      <c r="H27" s="154"/>
      <c r="I27" s="154"/>
      <c r="J27" s="97"/>
    </row>
    <row r="28" spans="1:10" x14ac:dyDescent="0.3">
      <c r="A28" s="150">
        <v>20</v>
      </c>
      <c r="B28" s="174"/>
      <c r="C28" s="155"/>
      <c r="D28" s="155"/>
      <c r="E28" s="154"/>
      <c r="F28" s="154"/>
      <c r="G28" s="154"/>
      <c r="H28" s="154"/>
      <c r="I28" s="154"/>
      <c r="J28" s="97"/>
    </row>
    <row r="29" spans="1:10" x14ac:dyDescent="0.3">
      <c r="A29" s="150">
        <v>21</v>
      </c>
      <c r="B29" s="174"/>
      <c r="C29" s="158"/>
      <c r="D29" s="158"/>
      <c r="E29" s="157"/>
      <c r="F29" s="157"/>
      <c r="G29" s="157"/>
      <c r="H29" s="207"/>
      <c r="I29" s="154"/>
      <c r="J29" s="97"/>
    </row>
    <row r="30" spans="1:10" x14ac:dyDescent="0.3">
      <c r="A30" s="150">
        <v>22</v>
      </c>
      <c r="B30" s="174"/>
      <c r="C30" s="158"/>
      <c r="D30" s="158"/>
      <c r="E30" s="157"/>
      <c r="F30" s="157"/>
      <c r="G30" s="157"/>
      <c r="H30" s="207"/>
      <c r="I30" s="154"/>
      <c r="J30" s="97"/>
    </row>
    <row r="31" spans="1:10" x14ac:dyDescent="0.3">
      <c r="A31" s="150">
        <v>23</v>
      </c>
      <c r="B31" s="174"/>
      <c r="C31" s="158"/>
      <c r="D31" s="158"/>
      <c r="E31" s="157"/>
      <c r="F31" s="157"/>
      <c r="G31" s="157"/>
      <c r="H31" s="207"/>
      <c r="I31" s="154"/>
      <c r="J31" s="97"/>
    </row>
    <row r="32" spans="1:10" x14ac:dyDescent="0.3">
      <c r="A32" s="150">
        <v>24</v>
      </c>
      <c r="B32" s="174"/>
      <c r="C32" s="158"/>
      <c r="D32" s="158"/>
      <c r="E32" s="157"/>
      <c r="F32" s="157"/>
      <c r="G32" s="157"/>
      <c r="H32" s="207"/>
      <c r="I32" s="154"/>
      <c r="J32" s="97"/>
    </row>
    <row r="33" spans="1:12" x14ac:dyDescent="0.3">
      <c r="A33" s="150">
        <v>25</v>
      </c>
      <c r="B33" s="174"/>
      <c r="C33" s="158"/>
      <c r="D33" s="158"/>
      <c r="E33" s="157"/>
      <c r="F33" s="157"/>
      <c r="G33" s="157"/>
      <c r="H33" s="207"/>
      <c r="I33" s="154"/>
      <c r="J33" s="97"/>
    </row>
    <row r="34" spans="1:12" x14ac:dyDescent="0.3">
      <c r="A34" s="150">
        <v>26</v>
      </c>
      <c r="B34" s="174"/>
      <c r="C34" s="158"/>
      <c r="D34" s="158"/>
      <c r="E34" s="157"/>
      <c r="F34" s="157"/>
      <c r="G34" s="157"/>
      <c r="H34" s="207"/>
      <c r="I34" s="154"/>
      <c r="J34" s="97"/>
    </row>
    <row r="35" spans="1:12" x14ac:dyDescent="0.3">
      <c r="A35" s="150">
        <v>27</v>
      </c>
      <c r="B35" s="174"/>
      <c r="C35" s="158"/>
      <c r="D35" s="158"/>
      <c r="E35" s="157"/>
      <c r="F35" s="157"/>
      <c r="G35" s="157"/>
      <c r="H35" s="207"/>
      <c r="I35" s="154"/>
      <c r="J35" s="97"/>
    </row>
    <row r="36" spans="1:12" x14ac:dyDescent="0.3">
      <c r="A36" s="150">
        <v>28</v>
      </c>
      <c r="B36" s="174"/>
      <c r="C36" s="158"/>
      <c r="D36" s="158"/>
      <c r="E36" s="157"/>
      <c r="F36" s="157"/>
      <c r="G36" s="157"/>
      <c r="H36" s="207"/>
      <c r="I36" s="154"/>
      <c r="J36" s="97"/>
    </row>
    <row r="37" spans="1:12" x14ac:dyDescent="0.3">
      <c r="A37" s="150">
        <v>29</v>
      </c>
      <c r="B37" s="174"/>
      <c r="C37" s="158"/>
      <c r="D37" s="158"/>
      <c r="E37" s="157"/>
      <c r="F37" s="157"/>
      <c r="G37" s="157"/>
      <c r="H37" s="207"/>
      <c r="I37" s="154"/>
      <c r="J37" s="97"/>
    </row>
    <row r="38" spans="1:12" x14ac:dyDescent="0.3">
      <c r="A38" s="150" t="s">
        <v>222</v>
      </c>
      <c r="B38" s="174"/>
      <c r="C38" s="158"/>
      <c r="D38" s="158"/>
      <c r="E38" s="157"/>
      <c r="F38" s="157"/>
      <c r="G38" s="208"/>
      <c r="H38" s="216" t="s">
        <v>324</v>
      </c>
      <c r="I38" s="323">
        <f>SUM(I9:I37)</f>
        <v>0</v>
      </c>
      <c r="J38" s="97"/>
    </row>
    <row r="40" spans="1:12" x14ac:dyDescent="0.3">
      <c r="A40" s="165" t="s">
        <v>344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2" sqref="C2"/>
    </sheetView>
  </sheetViews>
  <sheetFormatPr defaultRowHeight="12.75" x14ac:dyDescent="0.2"/>
  <cols>
    <col min="1" max="1" width="7.28515625" style="176" customWidth="1"/>
    <col min="2" max="2" width="57.28515625" style="176" customWidth="1"/>
    <col min="3" max="3" width="24.140625" style="176" customWidth="1"/>
    <col min="4" max="16384" width="9.140625" style="176"/>
  </cols>
  <sheetData>
    <row r="1" spans="1:3" s="6" customFormat="1" ht="18.75" customHeight="1" x14ac:dyDescent="0.3">
      <c r="A1" s="438" t="s">
        <v>401</v>
      </c>
      <c r="B1" s="438"/>
      <c r="C1" s="328" t="s">
        <v>97</v>
      </c>
    </row>
    <row r="2" spans="1:3" s="6" customFormat="1" ht="15" x14ac:dyDescent="0.3">
      <c r="A2" s="438"/>
      <c r="B2" s="438"/>
      <c r="C2" s="329" t="str">
        <f>'ფორმა N1'!L2</f>
        <v>13.10.2020-31.10.2020</v>
      </c>
    </row>
    <row r="3" spans="1:3" s="6" customFormat="1" ht="15" x14ac:dyDescent="0.3">
      <c r="A3" s="340" t="s">
        <v>104</v>
      </c>
      <c r="B3" s="325"/>
      <c r="C3" s="317"/>
    </row>
    <row r="4" spans="1:3" s="6" customFormat="1" ht="15" x14ac:dyDescent="0.3">
      <c r="A4" s="104"/>
      <c r="B4" s="325"/>
      <c r="C4" s="317"/>
    </row>
    <row r="5" spans="1:3" s="21" customFormat="1" ht="15" x14ac:dyDescent="0.3">
      <c r="A5" s="439" t="s">
        <v>218</v>
      </c>
      <c r="B5" s="439"/>
      <c r="C5" s="104"/>
    </row>
    <row r="6" spans="1:3" s="21" customFormat="1" ht="15" x14ac:dyDescent="0.3">
      <c r="A6" s="440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6" s="440"/>
      <c r="C6" s="104"/>
    </row>
    <row r="7" spans="1:3" x14ac:dyDescent="0.2">
      <c r="A7" s="341"/>
      <c r="B7" s="341"/>
      <c r="C7" s="341"/>
    </row>
    <row r="8" spans="1:3" x14ac:dyDescent="0.2">
      <c r="A8" s="341"/>
      <c r="B8" s="341"/>
      <c r="C8" s="341"/>
    </row>
    <row r="9" spans="1:3" ht="30" customHeight="1" x14ac:dyDescent="0.2">
      <c r="A9" s="342" t="s">
        <v>64</v>
      </c>
      <c r="B9" s="342" t="s">
        <v>11</v>
      </c>
      <c r="C9" s="343" t="s">
        <v>9</v>
      </c>
    </row>
    <row r="10" spans="1:3" ht="15" x14ac:dyDescent="0.3">
      <c r="A10" s="344">
        <v>1</v>
      </c>
      <c r="B10" s="345" t="s">
        <v>57</v>
      </c>
      <c r="C10" s="361">
        <f>'ფორმა N5'!D9</f>
        <v>105147.69</v>
      </c>
    </row>
    <row r="11" spans="1:3" ht="15" x14ac:dyDescent="0.3">
      <c r="A11" s="347">
        <v>1.1000000000000001</v>
      </c>
      <c r="B11" s="345" t="s">
        <v>402</v>
      </c>
      <c r="C11" s="362">
        <f>'ფორმა N5'!D36</f>
        <v>939.37</v>
      </c>
    </row>
    <row r="12" spans="1:3" ht="15" x14ac:dyDescent="0.3">
      <c r="A12" s="348" t="s">
        <v>30</v>
      </c>
      <c r="B12" s="345" t="s">
        <v>403</v>
      </c>
      <c r="C12" s="362">
        <f>'ფორმა N5'!D37</f>
        <v>0</v>
      </c>
    </row>
    <row r="13" spans="1:3" ht="15" x14ac:dyDescent="0.3">
      <c r="A13" s="347">
        <v>1.2</v>
      </c>
      <c r="B13" s="345" t="s">
        <v>58</v>
      </c>
      <c r="C13" s="362">
        <f>'ფორმა N5'!D10</f>
        <v>99675</v>
      </c>
    </row>
    <row r="14" spans="1:3" ht="15" x14ac:dyDescent="0.3">
      <c r="A14" s="347">
        <v>1.3</v>
      </c>
      <c r="B14" s="345" t="s">
        <v>404</v>
      </c>
      <c r="C14" s="362">
        <f>'ფორმა N5'!D14</f>
        <v>0</v>
      </c>
    </row>
    <row r="15" spans="1:3" ht="15" x14ac:dyDescent="0.2">
      <c r="A15" s="441"/>
      <c r="B15" s="441"/>
      <c r="C15" s="441"/>
    </row>
    <row r="16" spans="1:3" ht="30" customHeight="1" x14ac:dyDescent="0.2">
      <c r="A16" s="342" t="s">
        <v>64</v>
      </c>
      <c r="B16" s="342" t="s">
        <v>203</v>
      </c>
      <c r="C16" s="343" t="s">
        <v>67</v>
      </c>
    </row>
    <row r="17" spans="1:4" ht="15" x14ac:dyDescent="0.3">
      <c r="A17" s="344">
        <v>2</v>
      </c>
      <c r="B17" s="345" t="s">
        <v>405</v>
      </c>
      <c r="C17" s="346">
        <f>'ფორმა N3'!D9+'ფორმა N3'!C26</f>
        <v>67500</v>
      </c>
    </row>
    <row r="18" spans="1:4" ht="15" x14ac:dyDescent="0.3">
      <c r="A18" s="349">
        <v>2.1</v>
      </c>
      <c r="B18" s="345" t="s">
        <v>406</v>
      </c>
      <c r="C18" s="345">
        <f>'ფორმა N3'!D17</f>
        <v>0</v>
      </c>
    </row>
    <row r="19" spans="1:4" ht="15" x14ac:dyDescent="0.3">
      <c r="A19" s="349">
        <v>2.2000000000000002</v>
      </c>
      <c r="B19" s="345" t="s">
        <v>407</v>
      </c>
      <c r="C19" s="345">
        <f>'ფორმა N3'!D18</f>
        <v>0</v>
      </c>
    </row>
    <row r="20" spans="1:4" ht="15" x14ac:dyDescent="0.3">
      <c r="A20" s="349">
        <v>2.2999999999999998</v>
      </c>
      <c r="B20" s="345" t="s">
        <v>408</v>
      </c>
      <c r="C20" s="350">
        <f>SUM(C21:C25)</f>
        <v>67500</v>
      </c>
    </row>
    <row r="21" spans="1:4" ht="15" x14ac:dyDescent="0.3">
      <c r="A21" s="348" t="s">
        <v>409</v>
      </c>
      <c r="B21" s="351" t="s">
        <v>410</v>
      </c>
      <c r="C21" s="345">
        <f>'ფორმა N3'!D13</f>
        <v>67500</v>
      </c>
    </row>
    <row r="22" spans="1:4" ht="15" x14ac:dyDescent="0.3">
      <c r="A22" s="348" t="s">
        <v>411</v>
      </c>
      <c r="B22" s="351" t="s">
        <v>412</v>
      </c>
      <c r="C22" s="345">
        <f>'ფორმა N3'!C27</f>
        <v>0</v>
      </c>
    </row>
    <row r="23" spans="1:4" ht="15" x14ac:dyDescent="0.3">
      <c r="A23" s="348" t="s">
        <v>413</v>
      </c>
      <c r="B23" s="351" t="s">
        <v>414</v>
      </c>
      <c r="C23" s="345">
        <f>'ფორმა N3'!D14</f>
        <v>0</v>
      </c>
    </row>
    <row r="24" spans="1:4" ht="15" x14ac:dyDescent="0.3">
      <c r="A24" s="348" t="s">
        <v>415</v>
      </c>
      <c r="B24" s="351" t="s">
        <v>416</v>
      </c>
      <c r="C24" s="345">
        <f>'ფორმა N3'!C31</f>
        <v>0</v>
      </c>
    </row>
    <row r="25" spans="1:4" ht="15" x14ac:dyDescent="0.3">
      <c r="A25" s="348" t="s">
        <v>417</v>
      </c>
      <c r="B25" s="351" t="s">
        <v>418</v>
      </c>
      <c r="C25" s="345">
        <f>'ფორმა N3'!D11</f>
        <v>0</v>
      </c>
    </row>
    <row r="26" spans="1:4" ht="15" x14ac:dyDescent="0.3">
      <c r="A26" s="352"/>
      <c r="B26" s="353"/>
      <c r="C26" s="354"/>
    </row>
    <row r="27" spans="1:4" ht="15" x14ac:dyDescent="0.3">
      <c r="A27" s="352"/>
      <c r="B27" s="353"/>
      <c r="C27" s="354"/>
    </row>
    <row r="28" spans="1:4" ht="15" x14ac:dyDescent="0.3">
      <c r="A28" s="21"/>
      <c r="B28" s="21"/>
      <c r="C28" s="21"/>
      <c r="D28" s="355"/>
    </row>
    <row r="29" spans="1:4" ht="15" x14ac:dyDescent="0.3">
      <c r="A29" s="175" t="s">
        <v>96</v>
      </c>
      <c r="B29" s="21"/>
      <c r="C29" s="21"/>
      <c r="D29" s="355"/>
    </row>
    <row r="30" spans="1:4" ht="15" x14ac:dyDescent="0.3">
      <c r="A30" s="21"/>
      <c r="B30" s="21"/>
      <c r="C30" s="21"/>
      <c r="D30" s="355"/>
    </row>
    <row r="31" spans="1:4" ht="15" x14ac:dyDescent="0.3">
      <c r="A31" s="21"/>
      <c r="B31" s="21"/>
      <c r="C31" s="21"/>
      <c r="D31" s="356"/>
    </row>
    <row r="32" spans="1:4" ht="15" x14ac:dyDescent="0.3">
      <c r="B32" s="175" t="s">
        <v>215</v>
      </c>
      <c r="C32" s="21"/>
      <c r="D32" s="356"/>
    </row>
    <row r="33" spans="2:4" ht="15" x14ac:dyDescent="0.3">
      <c r="B33" s="21" t="s">
        <v>214</v>
      </c>
      <c r="C33" s="21"/>
      <c r="D33" s="356"/>
    </row>
    <row r="34" spans="2:4" x14ac:dyDescent="0.2">
      <c r="B34" s="357" t="s">
        <v>103</v>
      </c>
      <c r="D34" s="358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60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60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60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3" sqref="D13"/>
    </sheetView>
  </sheetViews>
  <sheetFormatPr defaultRowHeight="15" x14ac:dyDescent="0.3"/>
  <cols>
    <col min="1" max="1" width="14.28515625" style="21" bestFit="1" customWidth="1"/>
    <col min="2" max="2" width="80" style="20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7" t="s">
        <v>216</v>
      </c>
      <c r="B1" s="198"/>
      <c r="C1" s="418" t="s">
        <v>97</v>
      </c>
      <c r="D1" s="418"/>
      <c r="E1" s="103"/>
    </row>
    <row r="2" spans="1:12" s="6" customFormat="1" x14ac:dyDescent="0.3">
      <c r="A2" s="69" t="s">
        <v>104</v>
      </c>
      <c r="B2" s="198"/>
      <c r="C2" s="419" t="str">
        <f>'ფორმა N1'!L2</f>
        <v>13.10.2020-31.10.2020</v>
      </c>
      <c r="D2" s="420"/>
      <c r="E2" s="103"/>
    </row>
    <row r="3" spans="1:12" s="6" customFormat="1" x14ac:dyDescent="0.3">
      <c r="A3" s="69"/>
      <c r="B3" s="198"/>
      <c r="C3" s="68"/>
      <c r="D3" s="68"/>
      <c r="E3" s="103"/>
    </row>
    <row r="4" spans="1:12" s="2" customFormat="1" x14ac:dyDescent="0.3">
      <c r="A4" s="322" t="s">
        <v>218</v>
      </c>
      <c r="B4" s="199"/>
      <c r="C4" s="69"/>
      <c r="D4" s="69"/>
      <c r="E4" s="100"/>
      <c r="L4" s="6"/>
    </row>
    <row r="5" spans="1:12" s="2" customFormat="1" x14ac:dyDescent="0.3">
      <c r="A5" s="109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200"/>
      <c r="C5" s="57"/>
      <c r="D5" s="57"/>
      <c r="E5" s="100"/>
    </row>
    <row r="6" spans="1:12" s="2" customFormat="1" x14ac:dyDescent="0.3">
      <c r="A6" s="70"/>
      <c r="B6" s="199"/>
      <c r="C6" s="69"/>
      <c r="D6" s="69"/>
      <c r="E6" s="100"/>
    </row>
    <row r="7" spans="1:12" s="6" customFormat="1" ht="18" x14ac:dyDescent="0.3">
      <c r="A7" s="93"/>
      <c r="B7" s="102"/>
      <c r="C7" s="71"/>
      <c r="D7" s="71"/>
      <c r="E7" s="103"/>
    </row>
    <row r="8" spans="1:12" s="6" customFormat="1" ht="30" x14ac:dyDescent="0.3">
      <c r="A8" s="98" t="s">
        <v>64</v>
      </c>
      <c r="B8" s="72" t="s">
        <v>203</v>
      </c>
      <c r="C8" s="72" t="s">
        <v>66</v>
      </c>
      <c r="D8" s="72" t="s">
        <v>67</v>
      </c>
      <c r="E8" s="103"/>
      <c r="F8" s="20"/>
    </row>
    <row r="9" spans="1:12" s="7" customFormat="1" x14ac:dyDescent="0.3">
      <c r="A9" s="196">
        <v>1</v>
      </c>
      <c r="B9" s="196" t="s">
        <v>65</v>
      </c>
      <c r="C9" s="78">
        <f>SUM(C10,C26)</f>
        <v>0</v>
      </c>
      <c r="D9" s="78">
        <f>SUM(D10,D26)</f>
        <v>67500</v>
      </c>
      <c r="E9" s="103"/>
    </row>
    <row r="10" spans="1:12" s="7" customFormat="1" x14ac:dyDescent="0.3">
      <c r="A10" s="80">
        <v>1.1000000000000001</v>
      </c>
      <c r="B10" s="80" t="s">
        <v>69</v>
      </c>
      <c r="C10" s="78">
        <f>SUM(C11,C12,C16,C19,C25,C26)</f>
        <v>0</v>
      </c>
      <c r="D10" s="78">
        <v>67500</v>
      </c>
      <c r="E10" s="103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3"/>
    </row>
    <row r="12" spans="1:12" s="10" customFormat="1" x14ac:dyDescent="0.3">
      <c r="A12" s="81" t="s">
        <v>31</v>
      </c>
      <c r="B12" s="81" t="s">
        <v>246</v>
      </c>
      <c r="C12" s="99">
        <f>SUM(C14:C15)</f>
        <v>0</v>
      </c>
      <c r="D12" s="99">
        <f>SUM(D14:D15)</f>
        <v>0</v>
      </c>
      <c r="E12" s="103"/>
    </row>
    <row r="13" spans="1:12" s="3" customFormat="1" x14ac:dyDescent="0.3">
      <c r="A13" s="90" t="s">
        <v>70</v>
      </c>
      <c r="B13" s="90" t="s">
        <v>249</v>
      </c>
      <c r="C13" s="8"/>
      <c r="D13" s="8">
        <v>67500</v>
      </c>
      <c r="E13" s="103"/>
    </row>
    <row r="14" spans="1:12" s="3" customFormat="1" x14ac:dyDescent="0.3">
      <c r="A14" s="90" t="s">
        <v>384</v>
      </c>
      <c r="B14" s="90" t="s">
        <v>383</v>
      </c>
      <c r="C14" s="8"/>
      <c r="D14" s="8"/>
      <c r="E14" s="103"/>
    </row>
    <row r="15" spans="1:12" s="3" customFormat="1" x14ac:dyDescent="0.3">
      <c r="A15" s="90" t="s">
        <v>385</v>
      </c>
      <c r="B15" s="90" t="s">
        <v>86</v>
      </c>
      <c r="C15" s="8"/>
      <c r="D15" s="8"/>
      <c r="E15" s="103"/>
    </row>
    <row r="16" spans="1:12" s="3" customFormat="1" x14ac:dyDescent="0.3">
      <c r="A16" s="81" t="s">
        <v>71</v>
      </c>
      <c r="B16" s="81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3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3"/>
    </row>
    <row r="19" spans="1:5" s="3" customFormat="1" x14ac:dyDescent="0.3">
      <c r="A19" s="81" t="s">
        <v>76</v>
      </c>
      <c r="B19" s="81" t="s">
        <v>321</v>
      </c>
      <c r="C19" s="99">
        <f>SUM(C20:C23)</f>
        <v>0</v>
      </c>
      <c r="D19" s="99">
        <f>SUM(D20:D23)</f>
        <v>0</v>
      </c>
      <c r="E19" s="103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3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3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3"/>
    </row>
    <row r="23" spans="1:5" s="3" customFormat="1" x14ac:dyDescent="0.3">
      <c r="A23" s="90" t="s">
        <v>83</v>
      </c>
      <c r="B23" s="90" t="s">
        <v>333</v>
      </c>
      <c r="C23" s="8"/>
      <c r="D23" s="8"/>
      <c r="E23" s="103"/>
    </row>
    <row r="24" spans="1:5" s="3" customFormat="1" x14ac:dyDescent="0.3">
      <c r="A24" s="81" t="s">
        <v>84</v>
      </c>
      <c r="B24" s="81" t="s">
        <v>334</v>
      </c>
      <c r="C24" s="209"/>
      <c r="D24" s="8"/>
      <c r="E24" s="103"/>
    </row>
    <row r="25" spans="1:5" s="3" customFormat="1" x14ac:dyDescent="0.3">
      <c r="A25" s="81" t="s">
        <v>205</v>
      </c>
      <c r="B25" s="81" t="s">
        <v>340</v>
      </c>
      <c r="C25" s="8"/>
      <c r="D25" s="8"/>
      <c r="E25" s="103"/>
    </row>
    <row r="26" spans="1:5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3"/>
    </row>
    <row r="27" spans="1:5" x14ac:dyDescent="0.3">
      <c r="A27" s="81" t="s">
        <v>32</v>
      </c>
      <c r="B27" s="81" t="s">
        <v>249</v>
      </c>
      <c r="C27" s="99">
        <f>SUM(C28:C30)</f>
        <v>0</v>
      </c>
      <c r="D27" s="99">
        <f>SUM(D28:D30)</f>
        <v>0</v>
      </c>
      <c r="E27" s="103"/>
    </row>
    <row r="28" spans="1:5" x14ac:dyDescent="0.3">
      <c r="A28" s="197" t="s">
        <v>87</v>
      </c>
      <c r="B28" s="197" t="s">
        <v>247</v>
      </c>
      <c r="C28" s="8"/>
      <c r="D28" s="8"/>
      <c r="E28" s="103"/>
    </row>
    <row r="29" spans="1:5" x14ac:dyDescent="0.3">
      <c r="A29" s="197" t="s">
        <v>88</v>
      </c>
      <c r="B29" s="197" t="s">
        <v>250</v>
      </c>
      <c r="C29" s="8"/>
      <c r="D29" s="8"/>
      <c r="E29" s="103"/>
    </row>
    <row r="30" spans="1:5" x14ac:dyDescent="0.3">
      <c r="A30" s="197" t="s">
        <v>342</v>
      </c>
      <c r="B30" s="197" t="s">
        <v>248</v>
      </c>
      <c r="C30" s="8"/>
      <c r="D30" s="8"/>
      <c r="E30" s="103"/>
    </row>
    <row r="31" spans="1:5" x14ac:dyDescent="0.3">
      <c r="A31" s="81" t="s">
        <v>33</v>
      </c>
      <c r="B31" s="81" t="s">
        <v>383</v>
      </c>
      <c r="C31" s="99">
        <f>SUM(C32:C34)</f>
        <v>0</v>
      </c>
      <c r="D31" s="99">
        <f>SUM(D32:D34)</f>
        <v>0</v>
      </c>
      <c r="E31" s="103"/>
    </row>
    <row r="32" spans="1:5" x14ac:dyDescent="0.3">
      <c r="A32" s="197" t="s">
        <v>12</v>
      </c>
      <c r="B32" s="197" t="s">
        <v>386</v>
      </c>
      <c r="C32" s="8"/>
      <c r="D32" s="8"/>
      <c r="E32" s="103"/>
    </row>
    <row r="33" spans="1:9" x14ac:dyDescent="0.3">
      <c r="A33" s="197" t="s">
        <v>13</v>
      </c>
      <c r="B33" s="197" t="s">
        <v>387</v>
      </c>
      <c r="C33" s="8"/>
      <c r="D33" s="8"/>
      <c r="E33" s="103"/>
    </row>
    <row r="34" spans="1:9" x14ac:dyDescent="0.3">
      <c r="A34" s="197" t="s">
        <v>225</v>
      </c>
      <c r="B34" s="197" t="s">
        <v>388</v>
      </c>
      <c r="C34" s="8"/>
      <c r="D34" s="8"/>
      <c r="E34" s="103"/>
    </row>
    <row r="35" spans="1:9" s="22" customFormat="1" x14ac:dyDescent="0.3">
      <c r="A35" s="81" t="s">
        <v>34</v>
      </c>
      <c r="B35" s="206" t="s">
        <v>339</v>
      </c>
      <c r="C35" s="8"/>
      <c r="D35" s="8"/>
    </row>
    <row r="36" spans="1:9" s="2" customFormat="1" x14ac:dyDescent="0.3">
      <c r="A36" s="1"/>
      <c r="B36" s="201"/>
      <c r="E36" s="5"/>
    </row>
    <row r="37" spans="1:9" s="2" customFormat="1" x14ac:dyDescent="0.3">
      <c r="B37" s="20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96</v>
      </c>
      <c r="B40" s="201"/>
      <c r="E40" s="5"/>
    </row>
    <row r="41" spans="1:9" s="2" customFormat="1" x14ac:dyDescent="0.3">
      <c r="B41" s="201"/>
      <c r="E41"/>
      <c r="F41"/>
      <c r="G41"/>
      <c r="H41"/>
      <c r="I41"/>
    </row>
    <row r="42" spans="1:9" s="2" customFormat="1" x14ac:dyDescent="0.3">
      <c r="B42" s="201"/>
      <c r="D42" s="12"/>
      <c r="E42"/>
      <c r="F42"/>
      <c r="G42"/>
      <c r="H42"/>
      <c r="I42"/>
    </row>
    <row r="43" spans="1:9" s="2" customFormat="1" x14ac:dyDescent="0.3">
      <c r="A43"/>
      <c r="B43" s="203" t="s">
        <v>337</v>
      </c>
      <c r="D43" s="12"/>
      <c r="E43"/>
      <c r="F43"/>
      <c r="G43"/>
      <c r="H43"/>
      <c r="I43"/>
    </row>
    <row r="44" spans="1:9" s="2" customFormat="1" x14ac:dyDescent="0.3">
      <c r="A44"/>
      <c r="B44" s="201" t="s">
        <v>214</v>
      </c>
      <c r="D44" s="12"/>
      <c r="E44"/>
      <c r="F44"/>
      <c r="G44"/>
      <c r="H44"/>
      <c r="I44"/>
    </row>
    <row r="45" spans="1:9" customFormat="1" ht="12.75" x14ac:dyDescent="0.2">
      <c r="B45" s="204" t="s">
        <v>103</v>
      </c>
    </row>
    <row r="46" spans="1:9" customFormat="1" ht="12.75" x14ac:dyDescent="0.2">
      <c r="B46" s="2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8" zoomScale="80" zoomScaleSheetLayoutView="80" workbookViewId="0">
      <selection activeCell="I18" sqref="I1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6.5703125" style="21" customWidth="1"/>
    <col min="5" max="5" width="0.7109375" style="21" customWidth="1"/>
    <col min="6" max="16384" width="9.140625" style="21"/>
  </cols>
  <sheetData>
    <row r="1" spans="1:12" x14ac:dyDescent="0.3">
      <c r="A1" s="67" t="s">
        <v>243</v>
      </c>
      <c r="B1" s="104"/>
      <c r="C1" s="418" t="s">
        <v>97</v>
      </c>
      <c r="D1" s="418"/>
      <c r="E1" s="132"/>
    </row>
    <row r="2" spans="1:12" x14ac:dyDescent="0.3">
      <c r="A2" s="69" t="s">
        <v>104</v>
      </c>
      <c r="B2" s="104"/>
      <c r="C2" s="421" t="str">
        <f>'ფორმა N1'!L2</f>
        <v>13.10.2020-31.10.2020</v>
      </c>
      <c r="D2" s="422"/>
      <c r="E2" s="132"/>
    </row>
    <row r="3" spans="1:12" x14ac:dyDescent="0.3">
      <c r="A3" s="69"/>
      <c r="B3" s="104"/>
      <c r="C3" s="303"/>
      <c r="D3" s="303"/>
      <c r="E3" s="132"/>
    </row>
    <row r="4" spans="1:12" s="2" customFormat="1" x14ac:dyDescent="0.3">
      <c r="A4" s="70" t="s">
        <v>218</v>
      </c>
      <c r="B4" s="70"/>
      <c r="C4" s="69"/>
      <c r="D4" s="69"/>
      <c r="E4" s="100"/>
      <c r="L4" s="21"/>
    </row>
    <row r="5" spans="1:12" s="2" customFormat="1" x14ac:dyDescent="0.3">
      <c r="A5" s="109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01"/>
      <c r="C5" s="57"/>
      <c r="D5" s="57"/>
      <c r="E5" s="100"/>
    </row>
    <row r="6" spans="1:12" s="2" customFormat="1" x14ac:dyDescent="0.3">
      <c r="A6" s="70"/>
      <c r="B6" s="70"/>
      <c r="C6" s="69"/>
      <c r="D6" s="69"/>
      <c r="E6" s="100"/>
    </row>
    <row r="7" spans="1:12" s="6" customFormat="1" x14ac:dyDescent="0.3">
      <c r="A7" s="302"/>
      <c r="B7" s="302"/>
      <c r="C7" s="71"/>
      <c r="D7" s="71"/>
      <c r="E7" s="133"/>
    </row>
    <row r="8" spans="1:12" s="6" customFormat="1" ht="30" x14ac:dyDescent="0.3">
      <c r="A8" s="98" t="s">
        <v>64</v>
      </c>
      <c r="B8" s="72" t="s">
        <v>11</v>
      </c>
      <c r="C8" s="72" t="s">
        <v>10</v>
      </c>
      <c r="D8" s="72" t="s">
        <v>9</v>
      </c>
      <c r="E8" s="133"/>
    </row>
    <row r="9" spans="1:12" s="9" customFormat="1" ht="18" x14ac:dyDescent="0.2">
      <c r="A9" s="13">
        <v>1</v>
      </c>
      <c r="B9" s="13" t="s">
        <v>57</v>
      </c>
      <c r="C9" s="75">
        <f>SUM(C10,C13,C53,C56,C57,C58,C75)</f>
        <v>0</v>
      </c>
      <c r="D9" s="75">
        <f>SUM(D10,D13,D53,D56,D57,D58,D64,D71,D72)</f>
        <v>105147.69</v>
      </c>
      <c r="E9" s="134"/>
    </row>
    <row r="10" spans="1:12" s="9" customFormat="1" ht="18" x14ac:dyDescent="0.2">
      <c r="A10" s="14">
        <v>1.1000000000000001</v>
      </c>
      <c r="B10" s="14" t="s">
        <v>58</v>
      </c>
      <c r="C10" s="77"/>
      <c r="D10" s="77">
        <f>SUM(D11:D12)</f>
        <v>99675</v>
      </c>
      <c r="E10" s="134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>
        <v>99675</v>
      </c>
      <c r="E11" s="134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2"/>
    </row>
    <row r="13" spans="1:12" x14ac:dyDescent="0.3">
      <c r="A13" s="14">
        <v>1.2</v>
      </c>
      <c r="B13" s="14" t="s">
        <v>60</v>
      </c>
      <c r="C13" s="77"/>
      <c r="D13" s="77">
        <f>D17+D23+D32+D36+D47</f>
        <v>5472.6900000000005</v>
      </c>
      <c r="E13" s="132"/>
    </row>
    <row r="14" spans="1:12" x14ac:dyDescent="0.3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2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2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2"/>
    </row>
    <row r="17" spans="1:5" x14ac:dyDescent="0.3">
      <c r="A17" s="16" t="s">
        <v>33</v>
      </c>
      <c r="B17" s="16" t="s">
        <v>2</v>
      </c>
      <c r="C17" s="76">
        <f>SUM(C18:C23,C28)</f>
        <v>0</v>
      </c>
      <c r="D17" s="76">
        <f>SUM(D18:D23,D28)</f>
        <v>36</v>
      </c>
      <c r="E17" s="132"/>
    </row>
    <row r="18" spans="1:5" ht="30" x14ac:dyDescent="0.3">
      <c r="A18" s="17" t="s">
        <v>12</v>
      </c>
      <c r="B18" s="17" t="s">
        <v>204</v>
      </c>
      <c r="C18" s="35"/>
      <c r="D18" s="36"/>
      <c r="E18" s="132"/>
    </row>
    <row r="19" spans="1:5" x14ac:dyDescent="0.3">
      <c r="A19" s="17" t="s">
        <v>13</v>
      </c>
      <c r="B19" s="17" t="s">
        <v>14</v>
      </c>
      <c r="C19" s="35"/>
      <c r="D19" s="37"/>
      <c r="E19" s="132"/>
    </row>
    <row r="20" spans="1:5" ht="30" x14ac:dyDescent="0.3">
      <c r="A20" s="17" t="s">
        <v>225</v>
      </c>
      <c r="B20" s="17" t="s">
        <v>22</v>
      </c>
      <c r="C20" s="35"/>
      <c r="D20" s="38"/>
      <c r="E20" s="132"/>
    </row>
    <row r="21" spans="1:5" x14ac:dyDescent="0.3">
      <c r="A21" s="17" t="s">
        <v>226</v>
      </c>
      <c r="B21" s="17" t="s">
        <v>15</v>
      </c>
      <c r="C21" s="35"/>
      <c r="D21" s="38">
        <v>36</v>
      </c>
      <c r="E21" s="132"/>
    </row>
    <row r="22" spans="1:5" x14ac:dyDescent="0.3">
      <c r="A22" s="17" t="s">
        <v>227</v>
      </c>
      <c r="B22" s="17" t="s">
        <v>16</v>
      </c>
      <c r="C22" s="35"/>
      <c r="D22" s="38"/>
      <c r="E22" s="132"/>
    </row>
    <row r="23" spans="1:5" x14ac:dyDescent="0.3">
      <c r="A23" s="17" t="s">
        <v>228</v>
      </c>
      <c r="B23" s="17" t="s">
        <v>17</v>
      </c>
      <c r="C23" s="107">
        <f>SUM(C24:C27)</f>
        <v>0</v>
      </c>
      <c r="D23" s="442">
        <f>SUM(D24:D31)</f>
        <v>0</v>
      </c>
      <c r="E23" s="132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2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2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2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2"/>
    </row>
    <row r="28" spans="1:5" x14ac:dyDescent="0.3">
      <c r="A28" s="17" t="s">
        <v>233</v>
      </c>
      <c r="B28" s="17" t="s">
        <v>21</v>
      </c>
      <c r="C28" s="35"/>
      <c r="D28" s="39"/>
      <c r="E28" s="132"/>
    </row>
    <row r="29" spans="1:5" x14ac:dyDescent="0.3">
      <c r="A29" s="16" t="s">
        <v>34</v>
      </c>
      <c r="B29" s="16" t="s">
        <v>3</v>
      </c>
      <c r="C29" s="31"/>
      <c r="D29" s="32"/>
      <c r="E29" s="132"/>
    </row>
    <row r="30" spans="1:5" x14ac:dyDescent="0.3">
      <c r="A30" s="16" t="s">
        <v>35</v>
      </c>
      <c r="B30" s="16" t="s">
        <v>4</v>
      </c>
      <c r="C30" s="31"/>
      <c r="D30" s="32"/>
      <c r="E30" s="132"/>
    </row>
    <row r="31" spans="1:5" x14ac:dyDescent="0.3">
      <c r="A31" s="16" t="s">
        <v>36</v>
      </c>
      <c r="B31" s="16" t="s">
        <v>5</v>
      </c>
      <c r="C31" s="31"/>
      <c r="D31" s="32"/>
      <c r="E31" s="132"/>
    </row>
    <row r="32" spans="1:5" x14ac:dyDescent="0.3">
      <c r="A32" s="16" t="s">
        <v>37</v>
      </c>
      <c r="B32" s="16" t="s">
        <v>63</v>
      </c>
      <c r="C32" s="76">
        <f>SUM(C33:C34)</f>
        <v>0</v>
      </c>
      <c r="D32" s="76">
        <f>SUM(D33:D35)</f>
        <v>277.32</v>
      </c>
      <c r="E32" s="132"/>
    </row>
    <row r="33" spans="1:5" x14ac:dyDescent="0.3">
      <c r="A33" s="17" t="s">
        <v>234</v>
      </c>
      <c r="B33" s="17" t="s">
        <v>56</v>
      </c>
      <c r="C33" s="31"/>
      <c r="D33" s="32"/>
      <c r="E33" s="132"/>
    </row>
    <row r="34" spans="1:5" x14ac:dyDescent="0.3">
      <c r="A34" s="17" t="s">
        <v>235</v>
      </c>
      <c r="B34" s="17" t="s">
        <v>55</v>
      </c>
      <c r="C34" s="31"/>
      <c r="D34" s="32"/>
      <c r="E34" s="132"/>
    </row>
    <row r="35" spans="1:5" x14ac:dyDescent="0.3">
      <c r="A35" s="16" t="s">
        <v>38</v>
      </c>
      <c r="B35" s="16" t="s">
        <v>49</v>
      </c>
      <c r="C35" s="31"/>
      <c r="D35" s="32">
        <v>277.32</v>
      </c>
      <c r="E35" s="132"/>
    </row>
    <row r="36" spans="1:5" x14ac:dyDescent="0.3">
      <c r="A36" s="16" t="s">
        <v>39</v>
      </c>
      <c r="B36" s="16" t="s">
        <v>282</v>
      </c>
      <c r="C36" s="76"/>
      <c r="D36" s="76">
        <f>D39</f>
        <v>939.37</v>
      </c>
      <c r="E36" s="132"/>
    </row>
    <row r="37" spans="1:5" x14ac:dyDescent="0.3">
      <c r="A37" s="17" t="s">
        <v>279</v>
      </c>
      <c r="B37" s="17" t="s">
        <v>283</v>
      </c>
      <c r="C37" s="31"/>
      <c r="D37" s="31"/>
      <c r="E37" s="132"/>
    </row>
    <row r="38" spans="1:5" x14ac:dyDescent="0.3">
      <c r="A38" s="17" t="s">
        <v>280</v>
      </c>
      <c r="B38" s="17" t="s">
        <v>284</v>
      </c>
      <c r="C38" s="31"/>
      <c r="D38" s="31"/>
      <c r="E38" s="132"/>
    </row>
    <row r="39" spans="1:5" x14ac:dyDescent="0.3">
      <c r="A39" s="17" t="s">
        <v>281</v>
      </c>
      <c r="B39" s="17" t="s">
        <v>287</v>
      </c>
      <c r="C39" s="31"/>
      <c r="D39" s="32">
        <v>939.37</v>
      </c>
      <c r="E39" s="132"/>
    </row>
    <row r="40" spans="1:5" x14ac:dyDescent="0.3">
      <c r="A40" s="17" t="s">
        <v>286</v>
      </c>
      <c r="B40" s="17" t="s">
        <v>288</v>
      </c>
      <c r="C40" s="31"/>
      <c r="D40" s="32"/>
      <c r="E40" s="132"/>
    </row>
    <row r="41" spans="1:5" x14ac:dyDescent="0.3">
      <c r="A41" s="17" t="s">
        <v>289</v>
      </c>
      <c r="B41" s="17" t="s">
        <v>376</v>
      </c>
      <c r="C41" s="31"/>
      <c r="D41" s="32"/>
      <c r="E41" s="132"/>
    </row>
    <row r="42" spans="1:5" x14ac:dyDescent="0.3">
      <c r="A42" s="17" t="s">
        <v>377</v>
      </c>
      <c r="B42" s="17" t="s">
        <v>285</v>
      </c>
      <c r="C42" s="31"/>
      <c r="D42" s="32"/>
      <c r="E42" s="132"/>
    </row>
    <row r="43" spans="1:5" ht="30" x14ac:dyDescent="0.3">
      <c r="A43" s="16" t="s">
        <v>40</v>
      </c>
      <c r="B43" s="16" t="s">
        <v>28</v>
      </c>
      <c r="C43" s="31"/>
      <c r="D43" s="32"/>
      <c r="E43" s="132"/>
    </row>
    <row r="44" spans="1:5" x14ac:dyDescent="0.3">
      <c r="A44" s="16" t="s">
        <v>41</v>
      </c>
      <c r="B44" s="16" t="s">
        <v>24</v>
      </c>
      <c r="C44" s="31"/>
      <c r="D44" s="32"/>
      <c r="E44" s="132"/>
    </row>
    <row r="45" spans="1:5" x14ac:dyDescent="0.3">
      <c r="A45" s="16" t="s">
        <v>42</v>
      </c>
      <c r="B45" s="16" t="s">
        <v>25</v>
      </c>
      <c r="C45" s="31"/>
      <c r="D45" s="32"/>
      <c r="E45" s="132"/>
    </row>
    <row r="46" spans="1:5" x14ac:dyDescent="0.3">
      <c r="A46" s="16" t="s">
        <v>43</v>
      </c>
      <c r="B46" s="16" t="s">
        <v>26</v>
      </c>
      <c r="C46" s="31"/>
      <c r="D46" s="32"/>
      <c r="E46" s="132"/>
    </row>
    <row r="47" spans="1:5" x14ac:dyDescent="0.3">
      <c r="A47" s="16" t="s">
        <v>44</v>
      </c>
      <c r="B47" s="16" t="s">
        <v>238</v>
      </c>
      <c r="C47" s="76">
        <f>SUM(C48:C50)</f>
        <v>0</v>
      </c>
      <c r="D47" s="76">
        <f>D48</f>
        <v>4220</v>
      </c>
      <c r="E47" s="132"/>
    </row>
    <row r="48" spans="1:5" x14ac:dyDescent="0.3">
      <c r="A48" s="90" t="s">
        <v>294</v>
      </c>
      <c r="B48" s="90" t="s">
        <v>297</v>
      </c>
      <c r="C48" s="31"/>
      <c r="D48" s="32">
        <v>4220</v>
      </c>
      <c r="E48" s="132"/>
    </row>
    <row r="49" spans="1:5" x14ac:dyDescent="0.3">
      <c r="A49" s="90" t="s">
        <v>295</v>
      </c>
      <c r="B49" s="90" t="s">
        <v>296</v>
      </c>
      <c r="C49" s="31"/>
      <c r="D49" s="32"/>
      <c r="E49" s="132"/>
    </row>
    <row r="50" spans="1:5" x14ac:dyDescent="0.3">
      <c r="A50" s="90" t="s">
        <v>298</v>
      </c>
      <c r="B50" s="90" t="s">
        <v>299</v>
      </c>
      <c r="C50" s="31"/>
      <c r="D50" s="32"/>
      <c r="E50" s="132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2"/>
    </row>
    <row r="52" spans="1:5" x14ac:dyDescent="0.3">
      <c r="A52" s="16" t="s">
        <v>46</v>
      </c>
      <c r="B52" s="16" t="s">
        <v>6</v>
      </c>
      <c r="C52" s="31"/>
      <c r="D52" s="32"/>
      <c r="E52" s="132"/>
    </row>
    <row r="53" spans="1:5" ht="30" x14ac:dyDescent="0.3">
      <c r="A53" s="14">
        <v>1.3</v>
      </c>
      <c r="B53" s="80" t="s">
        <v>318</v>
      </c>
      <c r="C53" s="77">
        <f>SUM(C54:C55)</f>
        <v>0</v>
      </c>
      <c r="D53" s="77">
        <f>SUM(D54:D55)</f>
        <v>0</v>
      </c>
      <c r="E53" s="132"/>
    </row>
    <row r="54" spans="1:5" ht="30" x14ac:dyDescent="0.3">
      <c r="A54" s="16" t="s">
        <v>50</v>
      </c>
      <c r="B54" s="16" t="s">
        <v>48</v>
      </c>
      <c r="C54" s="31"/>
      <c r="D54" s="32"/>
      <c r="E54" s="132"/>
    </row>
    <row r="55" spans="1:5" x14ac:dyDescent="0.3">
      <c r="A55" s="16" t="s">
        <v>51</v>
      </c>
      <c r="B55" s="16" t="s">
        <v>47</v>
      </c>
      <c r="C55" s="31"/>
      <c r="D55" s="32"/>
      <c r="E55" s="132"/>
    </row>
    <row r="56" spans="1:5" x14ac:dyDescent="0.3">
      <c r="A56" s="14">
        <v>1.4</v>
      </c>
      <c r="B56" s="14" t="s">
        <v>320</v>
      </c>
      <c r="C56" s="31"/>
      <c r="D56" s="32"/>
      <c r="E56" s="132"/>
    </row>
    <row r="57" spans="1:5" x14ac:dyDescent="0.3">
      <c r="A57" s="14">
        <v>1.5</v>
      </c>
      <c r="B57" s="14" t="s">
        <v>7</v>
      </c>
      <c r="C57" s="35"/>
      <c r="D57" s="38"/>
      <c r="E57" s="132"/>
    </row>
    <row r="58" spans="1:5" x14ac:dyDescent="0.3">
      <c r="A58" s="14">
        <v>1.6</v>
      </c>
      <c r="B58" s="43" t="s">
        <v>8</v>
      </c>
      <c r="C58" s="77">
        <f>SUM(C59:C63)</f>
        <v>0</v>
      </c>
      <c r="D58" s="77">
        <f>SUM(D59:D63)</f>
        <v>0</v>
      </c>
      <c r="E58" s="132"/>
    </row>
    <row r="59" spans="1:5" x14ac:dyDescent="0.3">
      <c r="A59" s="16" t="s">
        <v>239</v>
      </c>
      <c r="B59" s="44" t="s">
        <v>52</v>
      </c>
      <c r="C59" s="35"/>
      <c r="D59" s="38"/>
      <c r="E59" s="132"/>
    </row>
    <row r="60" spans="1:5" ht="30" x14ac:dyDescent="0.3">
      <c r="A60" s="16" t="s">
        <v>240</v>
      </c>
      <c r="B60" s="44" t="s">
        <v>54</v>
      </c>
      <c r="C60" s="35"/>
      <c r="D60" s="38"/>
      <c r="E60" s="132"/>
    </row>
    <row r="61" spans="1:5" x14ac:dyDescent="0.3">
      <c r="A61" s="16" t="s">
        <v>241</v>
      </c>
      <c r="B61" s="44" t="s">
        <v>53</v>
      </c>
      <c r="C61" s="38"/>
      <c r="D61" s="38"/>
      <c r="E61" s="132"/>
    </row>
    <row r="62" spans="1:5" x14ac:dyDescent="0.3">
      <c r="A62" s="16" t="s">
        <v>242</v>
      </c>
      <c r="B62" s="44" t="s">
        <v>27</v>
      </c>
      <c r="C62" s="35"/>
      <c r="D62" s="38"/>
      <c r="E62" s="132"/>
    </row>
    <row r="63" spans="1:5" x14ac:dyDescent="0.3">
      <c r="A63" s="16" t="s">
        <v>265</v>
      </c>
      <c r="B63" s="178" t="s">
        <v>266</v>
      </c>
      <c r="C63" s="35"/>
      <c r="D63" s="179"/>
      <c r="E63" s="132"/>
    </row>
    <row r="64" spans="1:5" x14ac:dyDescent="0.3">
      <c r="A64" s="13">
        <v>2</v>
      </c>
      <c r="B64" s="45" t="s">
        <v>95</v>
      </c>
      <c r="C64" s="213"/>
      <c r="D64" s="108">
        <f>SUM(D65:D70)</f>
        <v>0</v>
      </c>
      <c r="E64" s="132"/>
    </row>
    <row r="65" spans="1:5" x14ac:dyDescent="0.3">
      <c r="A65" s="15">
        <v>2.1</v>
      </c>
      <c r="B65" s="46" t="s">
        <v>89</v>
      </c>
      <c r="C65" s="213"/>
      <c r="D65" s="40"/>
      <c r="E65" s="132"/>
    </row>
    <row r="66" spans="1:5" x14ac:dyDescent="0.3">
      <c r="A66" s="15">
        <v>2.2000000000000002</v>
      </c>
      <c r="B66" s="46" t="s">
        <v>93</v>
      </c>
      <c r="C66" s="215"/>
      <c r="D66" s="41"/>
      <c r="E66" s="132"/>
    </row>
    <row r="67" spans="1:5" x14ac:dyDescent="0.3">
      <c r="A67" s="15">
        <v>2.2999999999999998</v>
      </c>
      <c r="B67" s="46" t="s">
        <v>92</v>
      </c>
      <c r="C67" s="215"/>
      <c r="D67" s="41"/>
      <c r="E67" s="132"/>
    </row>
    <row r="68" spans="1:5" x14ac:dyDescent="0.3">
      <c r="A68" s="15">
        <v>2.4</v>
      </c>
      <c r="B68" s="46" t="s">
        <v>94</v>
      </c>
      <c r="C68" s="215"/>
      <c r="D68" s="41"/>
      <c r="E68" s="132"/>
    </row>
    <row r="69" spans="1:5" x14ac:dyDescent="0.3">
      <c r="A69" s="15">
        <v>2.5</v>
      </c>
      <c r="B69" s="46" t="s">
        <v>90</v>
      </c>
      <c r="C69" s="215"/>
      <c r="D69" s="41"/>
      <c r="E69" s="132"/>
    </row>
    <row r="70" spans="1:5" x14ac:dyDescent="0.3">
      <c r="A70" s="15">
        <v>2.6</v>
      </c>
      <c r="B70" s="46" t="s">
        <v>91</v>
      </c>
      <c r="C70" s="215"/>
      <c r="D70" s="41"/>
      <c r="E70" s="132"/>
    </row>
    <row r="71" spans="1:5" s="2" customFormat="1" x14ac:dyDescent="0.3">
      <c r="A71" s="13">
        <v>3</v>
      </c>
      <c r="B71" s="211" t="s">
        <v>338</v>
      </c>
      <c r="C71" s="214"/>
      <c r="D71" s="212"/>
      <c r="E71" s="97"/>
    </row>
    <row r="72" spans="1:5" s="2" customFormat="1" x14ac:dyDescent="0.3">
      <c r="A72" s="13">
        <v>4</v>
      </c>
      <c r="B72" s="13" t="s">
        <v>206</v>
      </c>
      <c r="C72" s="214">
        <f>SUM(C73:C74)</f>
        <v>0</v>
      </c>
      <c r="D72" s="78">
        <f>SUM(D73:D74)</f>
        <v>0</v>
      </c>
      <c r="E72" s="97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7"/>
    </row>
    <row r="74" spans="1:5" s="2" customFormat="1" x14ac:dyDescent="0.3">
      <c r="A74" s="15">
        <v>4.2</v>
      </c>
      <c r="B74" s="15" t="s">
        <v>208</v>
      </c>
      <c r="C74" s="8"/>
      <c r="D74" s="8"/>
      <c r="E74" s="97"/>
    </row>
    <row r="75" spans="1:5" s="2" customFormat="1" x14ac:dyDescent="0.3">
      <c r="A75" s="13">
        <v>5</v>
      </c>
      <c r="B75" s="210" t="s">
        <v>223</v>
      </c>
      <c r="C75" s="8"/>
      <c r="D75" s="78"/>
      <c r="E75" s="97"/>
    </row>
    <row r="76" spans="1:5" s="2" customFormat="1" x14ac:dyDescent="0.3">
      <c r="A76" s="312"/>
      <c r="B76" s="312"/>
      <c r="C76" s="12"/>
      <c r="D76" s="12"/>
      <c r="E76" s="97"/>
    </row>
    <row r="77" spans="1:5" s="2" customFormat="1" x14ac:dyDescent="0.3">
      <c r="A77" s="423" t="s">
        <v>378</v>
      </c>
      <c r="B77" s="423"/>
      <c r="C77" s="423"/>
      <c r="D77" s="423"/>
      <c r="E77" s="97"/>
    </row>
    <row r="78" spans="1:5" s="2" customFormat="1" x14ac:dyDescent="0.3">
      <c r="A78" s="312"/>
      <c r="B78" s="312"/>
      <c r="C78" s="12"/>
      <c r="D78" s="12"/>
      <c r="E78" s="97"/>
    </row>
    <row r="79" spans="1:5" s="22" customFormat="1" ht="12.75" x14ac:dyDescent="0.2"/>
    <row r="80" spans="1:5" s="2" customFormat="1" x14ac:dyDescent="0.3">
      <c r="A80" s="63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379</v>
      </c>
      <c r="D83" s="12"/>
      <c r="E83"/>
      <c r="F83"/>
      <c r="G83"/>
      <c r="H83"/>
      <c r="I83"/>
    </row>
    <row r="84" spans="1:9" s="2" customFormat="1" x14ac:dyDescent="0.3">
      <c r="A84"/>
      <c r="B84" s="424" t="s">
        <v>380</v>
      </c>
      <c r="C84" s="424"/>
      <c r="D84" s="424"/>
      <c r="E84"/>
      <c r="F84"/>
      <c r="G84"/>
      <c r="H84"/>
      <c r="I84"/>
    </row>
    <row r="85" spans="1:9" customFormat="1" ht="12.75" x14ac:dyDescent="0.2">
      <c r="B85" s="61" t="s">
        <v>381</v>
      </c>
    </row>
    <row r="86" spans="1:9" s="2" customFormat="1" x14ac:dyDescent="0.3">
      <c r="A86" s="11"/>
      <c r="B86" s="424" t="s">
        <v>382</v>
      </c>
      <c r="C86" s="424"/>
      <c r="D86" s="424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landscape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H48" sqref="H4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263</v>
      </c>
      <c r="B1" s="70"/>
      <c r="C1" s="418" t="s">
        <v>97</v>
      </c>
      <c r="D1" s="418"/>
      <c r="E1" s="84"/>
    </row>
    <row r="2" spans="1:5" s="6" customFormat="1" x14ac:dyDescent="0.3">
      <c r="A2" s="67" t="s">
        <v>257</v>
      </c>
      <c r="B2" s="70"/>
      <c r="C2" s="421" t="str">
        <f>'ფორმა N1'!L2</f>
        <v>13.10.2020-31.10.2020</v>
      </c>
      <c r="D2" s="421"/>
      <c r="E2" s="84"/>
    </row>
    <row r="3" spans="1:5" s="6" customFormat="1" x14ac:dyDescent="0.3">
      <c r="A3" s="69" t="s">
        <v>104</v>
      </c>
      <c r="B3" s="67"/>
      <c r="C3" s="143"/>
      <c r="D3" s="143"/>
      <c r="E3" s="84"/>
    </row>
    <row r="4" spans="1:5" s="6" customFormat="1" x14ac:dyDescent="0.3">
      <c r="A4" s="69"/>
      <c r="B4" s="69"/>
      <c r="C4" s="143"/>
      <c r="D4" s="143"/>
      <c r="E4" s="84"/>
    </row>
    <row r="5" spans="1:5" x14ac:dyDescent="0.3">
      <c r="A5" s="322" t="s">
        <v>218</v>
      </c>
      <c r="B5" s="70"/>
      <c r="C5" s="69"/>
      <c r="D5" s="69"/>
      <c r="E5" s="85"/>
    </row>
    <row r="6" spans="1:5" x14ac:dyDescent="0.3">
      <c r="A6" s="73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42"/>
      <c r="B8" s="142"/>
      <c r="C8" s="71"/>
      <c r="D8" s="71"/>
      <c r="E8" s="84"/>
    </row>
    <row r="9" spans="1:5" s="6" customFormat="1" ht="30" x14ac:dyDescent="0.3">
      <c r="A9" s="82" t="s">
        <v>64</v>
      </c>
      <c r="B9" s="82" t="s">
        <v>262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258</v>
      </c>
      <c r="B10" s="91"/>
      <c r="C10" s="4"/>
      <c r="D10" s="4"/>
      <c r="E10" s="86"/>
    </row>
    <row r="11" spans="1:5" s="10" customFormat="1" x14ac:dyDescent="0.2">
      <c r="A11" s="91" t="s">
        <v>259</v>
      </c>
      <c r="B11" s="91"/>
      <c r="C11" s="4"/>
      <c r="D11" s="4"/>
      <c r="E11" s="87"/>
    </row>
    <row r="12" spans="1:5" s="10" customFormat="1" x14ac:dyDescent="0.2">
      <c r="A12" s="80" t="s">
        <v>222</v>
      </c>
      <c r="B12" s="80"/>
      <c r="C12" s="4"/>
      <c r="D12" s="4"/>
      <c r="E12" s="87"/>
    </row>
    <row r="13" spans="1:5" s="10" customFormat="1" x14ac:dyDescent="0.2">
      <c r="A13" s="80" t="s">
        <v>222</v>
      </c>
      <c r="B13" s="80"/>
      <c r="C13" s="4"/>
      <c r="D13" s="4"/>
      <c r="E13" s="87"/>
    </row>
    <row r="14" spans="1:5" s="10" customFormat="1" x14ac:dyDescent="0.2">
      <c r="A14" s="80" t="s">
        <v>222</v>
      </c>
      <c r="B14" s="80"/>
      <c r="C14" s="4"/>
      <c r="D14" s="4"/>
      <c r="E14" s="87"/>
    </row>
    <row r="15" spans="1:5" s="10" customFormat="1" x14ac:dyDescent="0.2">
      <c r="A15" s="80" t="s">
        <v>222</v>
      </c>
      <c r="B15" s="80"/>
      <c r="C15" s="4"/>
      <c r="D15" s="4"/>
      <c r="E15" s="87"/>
    </row>
    <row r="16" spans="1:5" s="10" customFormat="1" x14ac:dyDescent="0.2">
      <c r="A16" s="80" t="s">
        <v>222</v>
      </c>
      <c r="B16" s="80"/>
      <c r="C16" s="4"/>
      <c r="D16" s="4"/>
      <c r="E16" s="87"/>
    </row>
    <row r="17" spans="1:5" s="10" customFormat="1" ht="17.25" customHeight="1" x14ac:dyDescent="0.2">
      <c r="A17" s="91" t="s">
        <v>260</v>
      </c>
      <c r="B17" s="80"/>
      <c r="C17" s="4"/>
      <c r="D17" s="4"/>
      <c r="E17" s="87"/>
    </row>
    <row r="18" spans="1:5" s="10" customFormat="1" ht="18" customHeight="1" x14ac:dyDescent="0.2">
      <c r="A18" s="91" t="s">
        <v>261</v>
      </c>
      <c r="B18" s="80"/>
      <c r="C18" s="4"/>
      <c r="D18" s="4"/>
      <c r="E18" s="87"/>
    </row>
    <row r="19" spans="1:5" s="10" customFormat="1" x14ac:dyDescent="0.2">
      <c r="A19" s="80" t="s">
        <v>222</v>
      </c>
      <c r="B19" s="80"/>
      <c r="C19" s="4"/>
      <c r="D19" s="4"/>
      <c r="E19" s="87"/>
    </row>
    <row r="20" spans="1:5" s="10" customFormat="1" x14ac:dyDescent="0.2">
      <c r="A20" s="80" t="s">
        <v>222</v>
      </c>
      <c r="B20" s="80"/>
      <c r="C20" s="4"/>
      <c r="D20" s="4"/>
      <c r="E20" s="87"/>
    </row>
    <row r="21" spans="1:5" s="10" customFormat="1" x14ac:dyDescent="0.2">
      <c r="A21" s="80" t="s">
        <v>222</v>
      </c>
      <c r="B21" s="80"/>
      <c r="C21" s="4"/>
      <c r="D21" s="4"/>
      <c r="E21" s="87"/>
    </row>
    <row r="22" spans="1:5" s="10" customFormat="1" x14ac:dyDescent="0.2">
      <c r="A22" s="80" t="s">
        <v>222</v>
      </c>
      <c r="B22" s="80"/>
      <c r="C22" s="4"/>
      <c r="D22" s="4"/>
      <c r="E22" s="87"/>
    </row>
    <row r="23" spans="1:5" s="10" customFormat="1" x14ac:dyDescent="0.2">
      <c r="A23" s="80" t="s">
        <v>222</v>
      </c>
      <c r="B23" s="80"/>
      <c r="C23" s="4"/>
      <c r="D23" s="4"/>
      <c r="E23" s="87"/>
    </row>
    <row r="24" spans="1:5" s="3" customFormat="1" x14ac:dyDescent="0.2">
      <c r="A24" s="81"/>
      <c r="B24" s="81"/>
      <c r="C24" s="4"/>
      <c r="D24" s="4"/>
      <c r="E24" s="88"/>
    </row>
    <row r="25" spans="1:5" x14ac:dyDescent="0.3">
      <c r="A25" s="92"/>
      <c r="B25" s="92" t="s">
        <v>264</v>
      </c>
      <c r="C25" s="79">
        <f>SUM(C10:C24)</f>
        <v>0</v>
      </c>
      <c r="D25" s="79">
        <f>SUM(D10:D24)</f>
        <v>0</v>
      </c>
      <c r="E25" s="89"/>
    </row>
    <row r="26" spans="1:5" x14ac:dyDescent="0.3">
      <c r="A26" s="42"/>
      <c r="B26" s="42"/>
    </row>
    <row r="27" spans="1:5" x14ac:dyDescent="0.3">
      <c r="A27" s="2" t="s">
        <v>327</v>
      </c>
      <c r="E27" s="5"/>
    </row>
    <row r="28" spans="1:5" x14ac:dyDescent="0.3">
      <c r="A28" s="2" t="s">
        <v>322</v>
      </c>
    </row>
    <row r="29" spans="1:5" x14ac:dyDescent="0.3">
      <c r="A29" s="177" t="s">
        <v>323</v>
      </c>
    </row>
    <row r="30" spans="1:5" x14ac:dyDescent="0.3">
      <c r="A30" s="177"/>
    </row>
    <row r="31" spans="1:5" x14ac:dyDescent="0.3">
      <c r="A31" s="177" t="s">
        <v>277</v>
      </c>
    </row>
    <row r="32" spans="1:5" s="22" customFormat="1" ht="12.75" x14ac:dyDescent="0.2"/>
    <row r="33" spans="1:9" x14ac:dyDescent="0.3">
      <c r="A33" s="63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3"/>
      <c r="B36" s="63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3"/>
  <sheetViews>
    <sheetView view="pageBreakPreview" topLeftCell="A365" zoomScale="80" zoomScaleSheetLayoutView="80" workbookViewId="0">
      <selection activeCell="H508" sqref="H508"/>
    </sheetView>
  </sheetViews>
  <sheetFormatPr defaultRowHeight="12.75" x14ac:dyDescent="0.2"/>
  <cols>
    <col min="1" max="1" width="8.7109375" style="166" customWidth="1"/>
    <col min="2" max="2" width="31" style="166" customWidth="1"/>
    <col min="3" max="3" width="26" style="166" customWidth="1"/>
    <col min="4" max="4" width="14.7109375" style="166" customWidth="1"/>
    <col min="5" max="5" width="20.8554687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354</v>
      </c>
      <c r="B1" s="67"/>
      <c r="C1" s="70"/>
      <c r="D1" s="70"/>
      <c r="E1" s="70"/>
      <c r="F1" s="70"/>
      <c r="G1" s="220"/>
      <c r="H1" s="220"/>
      <c r="I1" s="418" t="s">
        <v>97</v>
      </c>
      <c r="J1" s="418"/>
    </row>
    <row r="2" spans="1:10" ht="15" x14ac:dyDescent="0.3">
      <c r="A2" s="69" t="s">
        <v>104</v>
      </c>
      <c r="B2" s="67"/>
      <c r="C2" s="70"/>
      <c r="D2" s="70"/>
      <c r="E2" s="70"/>
      <c r="F2" s="70"/>
      <c r="G2" s="220"/>
      <c r="H2" s="220"/>
      <c r="I2" s="421" t="str">
        <f>'ფორმა N1'!L2</f>
        <v>13.10.2020-31.10.2020</v>
      </c>
      <c r="J2" s="421"/>
    </row>
    <row r="3" spans="1:10" ht="15" x14ac:dyDescent="0.3">
      <c r="A3" s="69"/>
      <c r="B3" s="69"/>
      <c r="C3" s="67"/>
      <c r="D3" s="67"/>
      <c r="E3" s="67"/>
      <c r="F3" s="67"/>
      <c r="G3" s="220"/>
      <c r="H3" s="220"/>
      <c r="I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73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  <c r="I7" s="71"/>
    </row>
    <row r="8" spans="1:10" ht="45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273</v>
      </c>
      <c r="F8" s="83" t="s">
        <v>276</v>
      </c>
      <c r="G8" s="72" t="s">
        <v>10</v>
      </c>
      <c r="H8" s="72" t="s">
        <v>9</v>
      </c>
      <c r="I8" s="72" t="s">
        <v>311</v>
      </c>
      <c r="J8" s="190" t="s">
        <v>275</v>
      </c>
    </row>
    <row r="9" spans="1:10" ht="18.75" x14ac:dyDescent="0.3">
      <c r="A9" s="91">
        <v>1</v>
      </c>
      <c r="B9" s="364" t="s">
        <v>441</v>
      </c>
      <c r="C9" s="91" t="s">
        <v>436</v>
      </c>
      <c r="D9" s="365" t="s">
        <v>435</v>
      </c>
      <c r="E9" s="91" t="s">
        <v>570</v>
      </c>
      <c r="F9" s="91"/>
      <c r="G9" s="4"/>
      <c r="H9" s="4">
        <v>98</v>
      </c>
      <c r="I9" s="363">
        <v>19.600000000000001</v>
      </c>
      <c r="J9" s="190" t="s">
        <v>0</v>
      </c>
    </row>
    <row r="10" spans="1:10" ht="18.75" x14ac:dyDescent="0.3">
      <c r="A10" s="91">
        <v>2</v>
      </c>
      <c r="B10" s="364" t="s">
        <v>440</v>
      </c>
      <c r="C10" s="91" t="s">
        <v>437</v>
      </c>
      <c r="D10" s="365" t="s">
        <v>454</v>
      </c>
      <c r="E10" s="91" t="s">
        <v>570</v>
      </c>
      <c r="F10" s="91"/>
      <c r="G10" s="4"/>
      <c r="H10" s="4">
        <v>98</v>
      </c>
      <c r="I10" s="363">
        <v>19.600000000000001</v>
      </c>
    </row>
    <row r="11" spans="1:10" ht="18.75" x14ac:dyDescent="0.3">
      <c r="A11" s="91">
        <v>3</v>
      </c>
      <c r="B11" s="364" t="s">
        <v>439</v>
      </c>
      <c r="C11" s="91" t="s">
        <v>438</v>
      </c>
      <c r="D11" s="365" t="s">
        <v>455</v>
      </c>
      <c r="E11" s="91" t="s">
        <v>570</v>
      </c>
      <c r="F11" s="91"/>
      <c r="G11" s="4"/>
      <c r="H11" s="4">
        <v>98</v>
      </c>
      <c r="I11" s="363">
        <v>19.600000000000001</v>
      </c>
    </row>
    <row r="12" spans="1:10" ht="18.75" x14ac:dyDescent="0.3">
      <c r="A12" s="91">
        <v>4</v>
      </c>
      <c r="B12" s="364" t="s">
        <v>453</v>
      </c>
      <c r="C12" s="91" t="s">
        <v>442</v>
      </c>
      <c r="D12" s="365" t="s">
        <v>456</v>
      </c>
      <c r="E12" s="91" t="s">
        <v>570</v>
      </c>
      <c r="F12" s="91"/>
      <c r="G12" s="4"/>
      <c r="H12" s="4">
        <v>98</v>
      </c>
      <c r="I12" s="363">
        <v>19.600000000000001</v>
      </c>
    </row>
    <row r="13" spans="1:10" ht="18.75" x14ac:dyDescent="0.3">
      <c r="A13" s="91">
        <v>5</v>
      </c>
      <c r="B13" s="364" t="s">
        <v>453</v>
      </c>
      <c r="C13" s="91" t="s">
        <v>443</v>
      </c>
      <c r="D13" s="365" t="s">
        <v>457</v>
      </c>
      <c r="E13" s="91" t="s">
        <v>570</v>
      </c>
      <c r="F13" s="91"/>
      <c r="G13" s="4"/>
      <c r="H13" s="4">
        <v>98</v>
      </c>
      <c r="I13" s="363">
        <v>19.600000000000001</v>
      </c>
    </row>
    <row r="14" spans="1:10" ht="18.75" x14ac:dyDescent="0.3">
      <c r="A14" s="91">
        <v>6</v>
      </c>
      <c r="B14" s="364" t="s">
        <v>453</v>
      </c>
      <c r="C14" s="91" t="s">
        <v>444</v>
      </c>
      <c r="D14" s="365" t="s">
        <v>458</v>
      </c>
      <c r="E14" s="91" t="s">
        <v>570</v>
      </c>
      <c r="F14" s="91"/>
      <c r="G14" s="4"/>
      <c r="H14" s="4">
        <v>98</v>
      </c>
      <c r="I14" s="363">
        <v>19.600000000000001</v>
      </c>
    </row>
    <row r="15" spans="1:10" ht="18.75" x14ac:dyDescent="0.3">
      <c r="A15" s="91">
        <v>7</v>
      </c>
      <c r="B15" s="364" t="s">
        <v>452</v>
      </c>
      <c r="C15" s="91" t="s">
        <v>445</v>
      </c>
      <c r="D15" s="365" t="s">
        <v>459</v>
      </c>
      <c r="E15" s="91" t="s">
        <v>570</v>
      </c>
      <c r="F15" s="91"/>
      <c r="G15" s="4"/>
      <c r="H15" s="4">
        <v>98</v>
      </c>
      <c r="I15" s="363">
        <v>19.600000000000001</v>
      </c>
    </row>
    <row r="16" spans="1:10" ht="18.75" x14ac:dyDescent="0.3">
      <c r="A16" s="91">
        <v>8</v>
      </c>
      <c r="B16" s="364" t="s">
        <v>451</v>
      </c>
      <c r="C16" s="91" t="s">
        <v>446</v>
      </c>
      <c r="D16" s="365" t="s">
        <v>460</v>
      </c>
      <c r="E16" s="91" t="s">
        <v>570</v>
      </c>
      <c r="F16" s="91"/>
      <c r="G16" s="4"/>
      <c r="H16" s="4">
        <v>98</v>
      </c>
      <c r="I16" s="363">
        <v>19.600000000000001</v>
      </c>
    </row>
    <row r="17" spans="1:9" ht="18.75" x14ac:dyDescent="0.3">
      <c r="A17" s="91">
        <v>9</v>
      </c>
      <c r="B17" s="364" t="s">
        <v>450</v>
      </c>
      <c r="C17" s="91" t="s">
        <v>447</v>
      </c>
      <c r="D17" s="365" t="s">
        <v>461</v>
      </c>
      <c r="E17" s="91" t="s">
        <v>570</v>
      </c>
      <c r="F17" s="91"/>
      <c r="G17" s="4"/>
      <c r="H17" s="4">
        <v>98</v>
      </c>
      <c r="I17" s="363">
        <v>19.600000000000001</v>
      </c>
    </row>
    <row r="18" spans="1:9" ht="18.75" x14ac:dyDescent="0.3">
      <c r="A18" s="91">
        <v>10</v>
      </c>
      <c r="B18" s="364" t="s">
        <v>449</v>
      </c>
      <c r="C18" s="91" t="s">
        <v>448</v>
      </c>
      <c r="D18" s="365" t="s">
        <v>462</v>
      </c>
      <c r="E18" s="91" t="s">
        <v>570</v>
      </c>
      <c r="F18" s="91"/>
      <c r="G18" s="4"/>
      <c r="H18" s="4">
        <v>98</v>
      </c>
      <c r="I18" s="363">
        <v>19.600000000000001</v>
      </c>
    </row>
    <row r="19" spans="1:9" ht="18.75" x14ac:dyDescent="0.3">
      <c r="A19" s="91">
        <v>11</v>
      </c>
      <c r="B19" s="366" t="s">
        <v>478</v>
      </c>
      <c r="C19" s="91" t="s">
        <v>463</v>
      </c>
      <c r="D19" s="367" t="s">
        <v>479</v>
      </c>
      <c r="E19" s="91" t="s">
        <v>570</v>
      </c>
      <c r="F19" s="91"/>
      <c r="G19" s="4"/>
      <c r="H19" s="4">
        <v>98</v>
      </c>
      <c r="I19" s="363">
        <v>19.600000000000001</v>
      </c>
    </row>
    <row r="20" spans="1:9" ht="18.75" x14ac:dyDescent="0.3">
      <c r="A20" s="91">
        <v>12</v>
      </c>
      <c r="B20" s="366" t="s">
        <v>478</v>
      </c>
      <c r="C20" s="91" t="s">
        <v>464</v>
      </c>
      <c r="D20" s="367" t="s">
        <v>480</v>
      </c>
      <c r="E20" s="91" t="s">
        <v>570</v>
      </c>
      <c r="F20" s="91"/>
      <c r="G20" s="4"/>
      <c r="H20" s="4">
        <v>98</v>
      </c>
      <c r="I20" s="363">
        <v>19.600000000000001</v>
      </c>
    </row>
    <row r="21" spans="1:9" ht="18.75" x14ac:dyDescent="0.3">
      <c r="A21" s="91">
        <v>13</v>
      </c>
      <c r="B21" s="366" t="s">
        <v>478</v>
      </c>
      <c r="C21" s="91" t="s">
        <v>465</v>
      </c>
      <c r="D21" s="367" t="s">
        <v>481</v>
      </c>
      <c r="E21" s="91" t="s">
        <v>570</v>
      </c>
      <c r="F21" s="91"/>
      <c r="G21" s="4"/>
      <c r="H21" s="4">
        <v>98</v>
      </c>
      <c r="I21" s="363">
        <v>19.600000000000001</v>
      </c>
    </row>
    <row r="22" spans="1:9" ht="18.75" x14ac:dyDescent="0.3">
      <c r="A22" s="91">
        <v>14</v>
      </c>
      <c r="B22" s="366" t="s">
        <v>477</v>
      </c>
      <c r="C22" s="91" t="s">
        <v>443</v>
      </c>
      <c r="D22" s="367" t="s">
        <v>482</v>
      </c>
      <c r="E22" s="91" t="s">
        <v>570</v>
      </c>
      <c r="F22" s="91"/>
      <c r="G22" s="4"/>
      <c r="H22" s="4">
        <v>98</v>
      </c>
      <c r="I22" s="363">
        <v>19.600000000000001</v>
      </c>
    </row>
    <row r="23" spans="1:9" ht="18.75" x14ac:dyDescent="0.3">
      <c r="A23" s="91">
        <v>15</v>
      </c>
      <c r="B23" s="366" t="s">
        <v>476</v>
      </c>
      <c r="C23" s="91" t="s">
        <v>466</v>
      </c>
      <c r="D23" s="367" t="s">
        <v>483</v>
      </c>
      <c r="E23" s="91" t="s">
        <v>570</v>
      </c>
      <c r="F23" s="91"/>
      <c r="G23" s="4"/>
      <c r="H23" s="4">
        <v>98</v>
      </c>
      <c r="I23" s="363">
        <v>19.600000000000001</v>
      </c>
    </row>
    <row r="24" spans="1:9" ht="18.75" x14ac:dyDescent="0.3">
      <c r="A24" s="91">
        <v>16</v>
      </c>
      <c r="B24" s="366" t="s">
        <v>475</v>
      </c>
      <c r="C24" s="91" t="s">
        <v>467</v>
      </c>
      <c r="D24" s="368" t="s">
        <v>484</v>
      </c>
      <c r="E24" s="91" t="s">
        <v>570</v>
      </c>
      <c r="F24" s="91"/>
      <c r="G24" s="4"/>
      <c r="H24" s="4">
        <v>98</v>
      </c>
      <c r="I24" s="363">
        <v>19.600000000000001</v>
      </c>
    </row>
    <row r="25" spans="1:9" ht="18.75" x14ac:dyDescent="0.3">
      <c r="A25" s="91">
        <v>17</v>
      </c>
      <c r="B25" s="366" t="s">
        <v>475</v>
      </c>
      <c r="C25" s="91" t="s">
        <v>468</v>
      </c>
      <c r="D25" s="367" t="s">
        <v>485</v>
      </c>
      <c r="E25" s="91" t="s">
        <v>570</v>
      </c>
      <c r="F25" s="91"/>
      <c r="G25" s="4"/>
      <c r="H25" s="4">
        <v>98</v>
      </c>
      <c r="I25" s="363">
        <v>19.600000000000001</v>
      </c>
    </row>
    <row r="26" spans="1:9" ht="18.75" x14ac:dyDescent="0.3">
      <c r="A26" s="91">
        <v>18</v>
      </c>
      <c r="B26" s="366" t="s">
        <v>474</v>
      </c>
      <c r="C26" s="91" t="s">
        <v>469</v>
      </c>
      <c r="D26" s="367" t="s">
        <v>486</v>
      </c>
      <c r="E26" s="91" t="s">
        <v>570</v>
      </c>
      <c r="F26" s="91"/>
      <c r="G26" s="4"/>
      <c r="H26" s="4">
        <v>98</v>
      </c>
      <c r="I26" s="363">
        <v>19.600000000000001</v>
      </c>
    </row>
    <row r="27" spans="1:9" ht="18.75" x14ac:dyDescent="0.3">
      <c r="A27" s="91">
        <v>19</v>
      </c>
      <c r="B27" s="366" t="s">
        <v>473</v>
      </c>
      <c r="C27" s="91" t="s">
        <v>470</v>
      </c>
      <c r="D27" s="367" t="s">
        <v>487</v>
      </c>
      <c r="E27" s="91" t="s">
        <v>570</v>
      </c>
      <c r="F27" s="91"/>
      <c r="G27" s="4"/>
      <c r="H27" s="4">
        <v>98</v>
      </c>
      <c r="I27" s="363">
        <v>19.600000000000001</v>
      </c>
    </row>
    <row r="28" spans="1:9" ht="18.75" x14ac:dyDescent="0.3">
      <c r="A28" s="91">
        <v>20</v>
      </c>
      <c r="B28" s="366" t="s">
        <v>472</v>
      </c>
      <c r="C28" s="91" t="s">
        <v>471</v>
      </c>
      <c r="D28" s="367" t="s">
        <v>488</v>
      </c>
      <c r="E28" s="91" t="s">
        <v>570</v>
      </c>
      <c r="F28" s="91"/>
      <c r="G28" s="4"/>
      <c r="H28" s="4">
        <v>98</v>
      </c>
      <c r="I28" s="363">
        <v>19.600000000000001</v>
      </c>
    </row>
    <row r="29" spans="1:9" ht="18.75" x14ac:dyDescent="0.3">
      <c r="A29" s="91">
        <v>21</v>
      </c>
      <c r="B29" s="369" t="s">
        <v>504</v>
      </c>
      <c r="C29" s="91" t="s">
        <v>464</v>
      </c>
      <c r="D29" s="370" t="s">
        <v>505</v>
      </c>
      <c r="E29" s="91" t="s">
        <v>570</v>
      </c>
      <c r="F29" s="91"/>
      <c r="G29" s="4"/>
      <c r="H29" s="4">
        <v>98</v>
      </c>
      <c r="I29" s="363">
        <v>19.600000000000001</v>
      </c>
    </row>
    <row r="30" spans="1:9" ht="18.75" x14ac:dyDescent="0.3">
      <c r="A30" s="91">
        <v>22</v>
      </c>
      <c r="B30" s="369" t="s">
        <v>503</v>
      </c>
      <c r="C30" s="91" t="s">
        <v>489</v>
      </c>
      <c r="D30" s="370" t="s">
        <v>506</v>
      </c>
      <c r="E30" s="91" t="s">
        <v>570</v>
      </c>
      <c r="F30" s="91"/>
      <c r="G30" s="4"/>
      <c r="H30" s="4">
        <v>98</v>
      </c>
      <c r="I30" s="363">
        <v>19.600000000000001</v>
      </c>
    </row>
    <row r="31" spans="1:9" ht="18.75" x14ac:dyDescent="0.3">
      <c r="A31" s="91">
        <v>23</v>
      </c>
      <c r="B31" s="369" t="s">
        <v>502</v>
      </c>
      <c r="C31" s="91" t="s">
        <v>490</v>
      </c>
      <c r="D31" s="370" t="s">
        <v>507</v>
      </c>
      <c r="E31" s="91" t="s">
        <v>570</v>
      </c>
      <c r="F31" s="91"/>
      <c r="G31" s="4"/>
      <c r="H31" s="4">
        <v>98</v>
      </c>
      <c r="I31" s="363">
        <v>19.600000000000001</v>
      </c>
    </row>
    <row r="32" spans="1:9" ht="18.75" x14ac:dyDescent="0.3">
      <c r="A32" s="91">
        <v>24</v>
      </c>
      <c r="B32" s="369" t="s">
        <v>501</v>
      </c>
      <c r="C32" s="91" t="s">
        <v>491</v>
      </c>
      <c r="D32" s="370" t="s">
        <v>508</v>
      </c>
      <c r="E32" s="91" t="s">
        <v>570</v>
      </c>
      <c r="F32" s="91"/>
      <c r="G32" s="4"/>
      <c r="H32" s="4">
        <v>98</v>
      </c>
      <c r="I32" s="363">
        <v>19.600000000000001</v>
      </c>
    </row>
    <row r="33" spans="1:9" ht="18.75" x14ac:dyDescent="0.3">
      <c r="A33" s="91">
        <v>25</v>
      </c>
      <c r="B33" s="369" t="s">
        <v>500</v>
      </c>
      <c r="C33" s="91" t="s">
        <v>437</v>
      </c>
      <c r="D33" s="371">
        <v>32001006528</v>
      </c>
      <c r="E33" s="91" t="s">
        <v>570</v>
      </c>
      <c r="F33" s="91"/>
      <c r="G33" s="4"/>
      <c r="H33" s="4">
        <v>98</v>
      </c>
      <c r="I33" s="363">
        <v>19.600000000000001</v>
      </c>
    </row>
    <row r="34" spans="1:9" ht="18.75" x14ac:dyDescent="0.3">
      <c r="A34" s="91">
        <v>26</v>
      </c>
      <c r="B34" s="369" t="s">
        <v>499</v>
      </c>
      <c r="C34" s="91" t="s">
        <v>492</v>
      </c>
      <c r="D34" s="370" t="s">
        <v>509</v>
      </c>
      <c r="E34" s="91" t="s">
        <v>570</v>
      </c>
      <c r="F34" s="91"/>
      <c r="G34" s="4"/>
      <c r="H34" s="4">
        <v>98</v>
      </c>
      <c r="I34" s="363">
        <v>19.600000000000001</v>
      </c>
    </row>
    <row r="35" spans="1:9" ht="18.75" x14ac:dyDescent="0.3">
      <c r="A35" s="91">
        <v>27</v>
      </c>
      <c r="B35" s="369" t="s">
        <v>499</v>
      </c>
      <c r="C35" s="91" t="s">
        <v>493</v>
      </c>
      <c r="D35" s="370" t="s">
        <v>510</v>
      </c>
      <c r="E35" s="91" t="s">
        <v>570</v>
      </c>
      <c r="F35" s="91"/>
      <c r="G35" s="4"/>
      <c r="H35" s="4">
        <v>98</v>
      </c>
      <c r="I35" s="363">
        <v>19.600000000000001</v>
      </c>
    </row>
    <row r="36" spans="1:9" ht="18.75" x14ac:dyDescent="0.3">
      <c r="A36" s="91">
        <v>28</v>
      </c>
      <c r="B36" s="369" t="s">
        <v>498</v>
      </c>
      <c r="C36" s="91" t="s">
        <v>443</v>
      </c>
      <c r="D36" s="370" t="s">
        <v>427</v>
      </c>
      <c r="E36" s="91" t="s">
        <v>570</v>
      </c>
      <c r="F36" s="91"/>
      <c r="G36" s="4"/>
      <c r="H36" s="4">
        <v>98</v>
      </c>
      <c r="I36" s="363">
        <v>19.600000000000001</v>
      </c>
    </row>
    <row r="37" spans="1:9" ht="18.75" x14ac:dyDescent="0.3">
      <c r="A37" s="91">
        <v>29</v>
      </c>
      <c r="B37" s="369" t="s">
        <v>497</v>
      </c>
      <c r="C37" s="91" t="s">
        <v>494</v>
      </c>
      <c r="D37" s="370" t="s">
        <v>511</v>
      </c>
      <c r="E37" s="91" t="s">
        <v>570</v>
      </c>
      <c r="F37" s="91"/>
      <c r="G37" s="4"/>
      <c r="H37" s="4">
        <v>98</v>
      </c>
      <c r="I37" s="363">
        <v>19.600000000000001</v>
      </c>
    </row>
    <row r="38" spans="1:9" ht="18.75" x14ac:dyDescent="0.3">
      <c r="A38" s="91">
        <v>30</v>
      </c>
      <c r="B38" s="369" t="s">
        <v>496</v>
      </c>
      <c r="C38" s="91" t="s">
        <v>495</v>
      </c>
      <c r="D38" s="370" t="s">
        <v>512</v>
      </c>
      <c r="E38" s="91" t="s">
        <v>570</v>
      </c>
      <c r="F38" s="91"/>
      <c r="G38" s="4"/>
      <c r="H38" s="4">
        <v>98</v>
      </c>
      <c r="I38" s="363">
        <v>19.600000000000001</v>
      </c>
    </row>
    <row r="39" spans="1:9" ht="18.75" x14ac:dyDescent="0.3">
      <c r="A39" s="91">
        <v>31</v>
      </c>
      <c r="B39" s="372" t="s">
        <v>529</v>
      </c>
      <c r="C39" s="91" t="s">
        <v>513</v>
      </c>
      <c r="D39" s="373" t="s">
        <v>530</v>
      </c>
      <c r="E39" s="91" t="s">
        <v>570</v>
      </c>
      <c r="F39" s="91"/>
      <c r="G39" s="4"/>
      <c r="H39" s="4">
        <v>98</v>
      </c>
      <c r="I39" s="363">
        <v>19.600000000000001</v>
      </c>
    </row>
    <row r="40" spans="1:9" ht="18.75" x14ac:dyDescent="0.3">
      <c r="A40" s="91">
        <v>32</v>
      </c>
      <c r="B40" s="372" t="s">
        <v>528</v>
      </c>
      <c r="C40" s="91" t="s">
        <v>514</v>
      </c>
      <c r="D40" s="373" t="s">
        <v>531</v>
      </c>
      <c r="E40" s="91" t="s">
        <v>570</v>
      </c>
      <c r="F40" s="91"/>
      <c r="G40" s="4"/>
      <c r="H40" s="4">
        <v>98</v>
      </c>
      <c r="I40" s="363">
        <v>19.600000000000001</v>
      </c>
    </row>
    <row r="41" spans="1:9" ht="18.75" x14ac:dyDescent="0.3">
      <c r="A41" s="91">
        <v>33</v>
      </c>
      <c r="B41" s="372" t="s">
        <v>527</v>
      </c>
      <c r="C41" s="91" t="s">
        <v>515</v>
      </c>
      <c r="D41" s="373" t="s">
        <v>532</v>
      </c>
      <c r="E41" s="91" t="s">
        <v>570</v>
      </c>
      <c r="F41" s="91"/>
      <c r="G41" s="4"/>
      <c r="H41" s="4">
        <v>98</v>
      </c>
      <c r="I41" s="363">
        <v>19.600000000000001</v>
      </c>
    </row>
    <row r="42" spans="1:9" ht="18.75" x14ac:dyDescent="0.3">
      <c r="A42" s="91">
        <v>34</v>
      </c>
      <c r="B42" s="372" t="s">
        <v>526</v>
      </c>
      <c r="C42" s="91" t="s">
        <v>516</v>
      </c>
      <c r="D42" s="373" t="s">
        <v>533</v>
      </c>
      <c r="E42" s="91" t="s">
        <v>570</v>
      </c>
      <c r="F42" s="91"/>
      <c r="G42" s="4"/>
      <c r="H42" s="4">
        <v>98</v>
      </c>
      <c r="I42" s="363">
        <v>19.600000000000001</v>
      </c>
    </row>
    <row r="43" spans="1:9" ht="18.75" x14ac:dyDescent="0.3">
      <c r="A43" s="91">
        <v>35</v>
      </c>
      <c r="B43" s="372" t="s">
        <v>525</v>
      </c>
      <c r="C43" s="91" t="s">
        <v>517</v>
      </c>
      <c r="D43" s="373" t="s">
        <v>534</v>
      </c>
      <c r="E43" s="91" t="s">
        <v>570</v>
      </c>
      <c r="F43" s="91"/>
      <c r="G43" s="4"/>
      <c r="H43" s="4">
        <v>98</v>
      </c>
      <c r="I43" s="363">
        <v>19.600000000000001</v>
      </c>
    </row>
    <row r="44" spans="1:9" ht="18.75" x14ac:dyDescent="0.3">
      <c r="A44" s="91">
        <v>36</v>
      </c>
      <c r="B44" s="372" t="s">
        <v>524</v>
      </c>
      <c r="C44" s="91" t="s">
        <v>518</v>
      </c>
      <c r="D44" s="373" t="s">
        <v>535</v>
      </c>
      <c r="E44" s="91" t="s">
        <v>570</v>
      </c>
      <c r="F44" s="91"/>
      <c r="G44" s="4"/>
      <c r="H44" s="4">
        <v>98</v>
      </c>
      <c r="I44" s="363">
        <v>19.600000000000001</v>
      </c>
    </row>
    <row r="45" spans="1:9" ht="18.75" x14ac:dyDescent="0.3">
      <c r="A45" s="91">
        <v>37</v>
      </c>
      <c r="B45" s="372" t="s">
        <v>523</v>
      </c>
      <c r="C45" s="91" t="s">
        <v>519</v>
      </c>
      <c r="D45" s="373" t="s">
        <v>536</v>
      </c>
      <c r="E45" s="91" t="s">
        <v>570</v>
      </c>
      <c r="F45" s="91"/>
      <c r="G45" s="4"/>
      <c r="H45" s="4">
        <v>98</v>
      </c>
      <c r="I45" s="363">
        <v>19.600000000000001</v>
      </c>
    </row>
    <row r="46" spans="1:9" ht="18.75" x14ac:dyDescent="0.3">
      <c r="A46" s="91">
        <v>38</v>
      </c>
      <c r="B46" s="372" t="s">
        <v>522</v>
      </c>
      <c r="C46" s="91" t="s">
        <v>520</v>
      </c>
      <c r="D46" s="373" t="s">
        <v>537</v>
      </c>
      <c r="E46" s="91" t="s">
        <v>570</v>
      </c>
      <c r="F46" s="91"/>
      <c r="G46" s="4"/>
      <c r="H46" s="4">
        <v>98</v>
      </c>
      <c r="I46" s="363">
        <v>19.600000000000001</v>
      </c>
    </row>
    <row r="47" spans="1:9" ht="18.75" x14ac:dyDescent="0.3">
      <c r="A47" s="91">
        <v>39</v>
      </c>
      <c r="B47" s="372" t="s">
        <v>522</v>
      </c>
      <c r="C47" s="91" t="s">
        <v>446</v>
      </c>
      <c r="D47" s="373" t="s">
        <v>538</v>
      </c>
      <c r="E47" s="91" t="s">
        <v>570</v>
      </c>
      <c r="F47" s="91"/>
      <c r="G47" s="4"/>
      <c r="H47" s="4">
        <v>98</v>
      </c>
      <c r="I47" s="363">
        <v>19.600000000000001</v>
      </c>
    </row>
    <row r="48" spans="1:9" ht="18.75" x14ac:dyDescent="0.3">
      <c r="A48" s="91">
        <v>40</v>
      </c>
      <c r="B48" s="372" t="s">
        <v>521</v>
      </c>
      <c r="C48" s="91" t="s">
        <v>465</v>
      </c>
      <c r="D48" s="373" t="s">
        <v>539</v>
      </c>
      <c r="E48" s="91" t="s">
        <v>570</v>
      </c>
      <c r="F48" s="91"/>
      <c r="G48" s="4"/>
      <c r="H48" s="4">
        <v>98</v>
      </c>
      <c r="I48" s="363">
        <v>19.600000000000001</v>
      </c>
    </row>
    <row r="49" spans="1:9" ht="18.75" x14ac:dyDescent="0.3">
      <c r="A49" s="91">
        <v>41</v>
      </c>
      <c r="B49" s="374" t="s">
        <v>557</v>
      </c>
      <c r="C49" s="91" t="s">
        <v>540</v>
      </c>
      <c r="D49" s="375" t="s">
        <v>558</v>
      </c>
      <c r="E49" s="91" t="s">
        <v>570</v>
      </c>
      <c r="F49" s="91"/>
      <c r="G49" s="4"/>
      <c r="H49" s="4">
        <v>98</v>
      </c>
      <c r="I49" s="363">
        <v>19.600000000000001</v>
      </c>
    </row>
    <row r="50" spans="1:9" ht="18.75" x14ac:dyDescent="0.3">
      <c r="A50" s="91">
        <v>42</v>
      </c>
      <c r="B50" s="374" t="s">
        <v>556</v>
      </c>
      <c r="C50" s="91" t="s">
        <v>520</v>
      </c>
      <c r="D50" s="375" t="s">
        <v>559</v>
      </c>
      <c r="E50" s="91" t="s">
        <v>570</v>
      </c>
      <c r="F50" s="91"/>
      <c r="G50" s="4"/>
      <c r="H50" s="4">
        <v>98</v>
      </c>
      <c r="I50" s="363">
        <v>19.600000000000001</v>
      </c>
    </row>
    <row r="51" spans="1:9" ht="18.75" x14ac:dyDescent="0.3">
      <c r="A51" s="91">
        <v>43</v>
      </c>
      <c r="B51" s="374" t="s">
        <v>556</v>
      </c>
      <c r="C51" s="91" t="s">
        <v>541</v>
      </c>
      <c r="D51" s="375" t="s">
        <v>560</v>
      </c>
      <c r="E51" s="91" t="s">
        <v>570</v>
      </c>
      <c r="F51" s="91"/>
      <c r="G51" s="4"/>
      <c r="H51" s="4">
        <v>98</v>
      </c>
      <c r="I51" s="363">
        <v>19.600000000000001</v>
      </c>
    </row>
    <row r="52" spans="1:9" ht="18.75" x14ac:dyDescent="0.3">
      <c r="A52" s="91">
        <v>44</v>
      </c>
      <c r="B52" s="374" t="s">
        <v>555</v>
      </c>
      <c r="C52" s="91" t="s">
        <v>542</v>
      </c>
      <c r="D52" s="375" t="s">
        <v>561</v>
      </c>
      <c r="E52" s="91" t="s">
        <v>570</v>
      </c>
      <c r="F52" s="91"/>
      <c r="G52" s="4"/>
      <c r="H52" s="4">
        <v>98</v>
      </c>
      <c r="I52" s="363">
        <v>19.600000000000001</v>
      </c>
    </row>
    <row r="53" spans="1:9" ht="18.75" x14ac:dyDescent="0.3">
      <c r="A53" s="91">
        <v>45</v>
      </c>
      <c r="B53" s="374" t="s">
        <v>554</v>
      </c>
      <c r="C53" s="91" t="s">
        <v>543</v>
      </c>
      <c r="D53" s="375" t="s">
        <v>562</v>
      </c>
      <c r="E53" s="91" t="s">
        <v>570</v>
      </c>
      <c r="F53" s="91"/>
      <c r="G53" s="4"/>
      <c r="H53" s="4">
        <v>98</v>
      </c>
      <c r="I53" s="363">
        <v>19.600000000000001</v>
      </c>
    </row>
    <row r="54" spans="1:9" ht="18.75" x14ac:dyDescent="0.3">
      <c r="A54" s="91">
        <v>46</v>
      </c>
      <c r="B54" s="374" t="s">
        <v>553</v>
      </c>
      <c r="C54" s="91" t="s">
        <v>544</v>
      </c>
      <c r="D54" s="375" t="s">
        <v>563</v>
      </c>
      <c r="E54" s="91" t="s">
        <v>570</v>
      </c>
      <c r="F54" s="91"/>
      <c r="G54" s="4"/>
      <c r="H54" s="4">
        <v>98</v>
      </c>
      <c r="I54" s="363">
        <v>19.600000000000001</v>
      </c>
    </row>
    <row r="55" spans="1:9" ht="18.75" x14ac:dyDescent="0.3">
      <c r="A55" s="91">
        <v>47</v>
      </c>
      <c r="B55" s="374" t="s">
        <v>552</v>
      </c>
      <c r="C55" s="91" t="s">
        <v>517</v>
      </c>
      <c r="D55" s="375" t="s">
        <v>564</v>
      </c>
      <c r="E55" s="91" t="s">
        <v>570</v>
      </c>
      <c r="F55" s="91"/>
      <c r="G55" s="4"/>
      <c r="H55" s="4">
        <v>98</v>
      </c>
      <c r="I55" s="363">
        <v>19.600000000000001</v>
      </c>
    </row>
    <row r="56" spans="1:9" ht="18.75" x14ac:dyDescent="0.3">
      <c r="A56" s="91">
        <v>48</v>
      </c>
      <c r="B56" s="374" t="s">
        <v>551</v>
      </c>
      <c r="C56" s="91" t="s">
        <v>545</v>
      </c>
      <c r="D56" s="375" t="s">
        <v>565</v>
      </c>
      <c r="E56" s="91" t="s">
        <v>570</v>
      </c>
      <c r="F56" s="91"/>
      <c r="G56" s="4"/>
      <c r="H56" s="4">
        <v>98</v>
      </c>
      <c r="I56" s="363">
        <v>19.600000000000001</v>
      </c>
    </row>
    <row r="57" spans="1:9" ht="18.75" x14ac:dyDescent="0.3">
      <c r="A57" s="91">
        <v>49</v>
      </c>
      <c r="B57" s="374" t="s">
        <v>550</v>
      </c>
      <c r="C57" s="91" t="s">
        <v>544</v>
      </c>
      <c r="D57" s="375" t="s">
        <v>566</v>
      </c>
      <c r="E57" s="91" t="s">
        <v>570</v>
      </c>
      <c r="F57" s="91"/>
      <c r="G57" s="4"/>
      <c r="H57" s="4">
        <v>98</v>
      </c>
      <c r="I57" s="363">
        <v>19.600000000000001</v>
      </c>
    </row>
    <row r="58" spans="1:9" ht="18.75" x14ac:dyDescent="0.3">
      <c r="A58" s="91">
        <v>50</v>
      </c>
      <c r="B58" s="374" t="s">
        <v>549</v>
      </c>
      <c r="C58" s="91" t="s">
        <v>515</v>
      </c>
      <c r="D58" s="375" t="s">
        <v>567</v>
      </c>
      <c r="E58" s="91" t="s">
        <v>570</v>
      </c>
      <c r="F58" s="91"/>
      <c r="G58" s="4"/>
      <c r="H58" s="4">
        <v>98</v>
      </c>
      <c r="I58" s="363">
        <v>19.600000000000001</v>
      </c>
    </row>
    <row r="59" spans="1:9" ht="18.75" x14ac:dyDescent="0.3">
      <c r="A59" s="91">
        <v>51</v>
      </c>
      <c r="B59" s="374" t="s">
        <v>548</v>
      </c>
      <c r="C59" s="91" t="s">
        <v>546</v>
      </c>
      <c r="D59" s="375" t="s">
        <v>568</v>
      </c>
      <c r="E59" s="91" t="s">
        <v>570</v>
      </c>
      <c r="F59" s="91"/>
      <c r="G59" s="4"/>
      <c r="H59" s="4">
        <v>98</v>
      </c>
      <c r="I59" s="363">
        <v>19.600000000000001</v>
      </c>
    </row>
    <row r="60" spans="1:9" ht="18.75" x14ac:dyDescent="0.3">
      <c r="A60" s="91">
        <v>52</v>
      </c>
      <c r="B60" s="374" t="s">
        <v>547</v>
      </c>
      <c r="C60" s="91" t="s">
        <v>443</v>
      </c>
      <c r="D60" s="375" t="s">
        <v>569</v>
      </c>
      <c r="E60" s="91" t="s">
        <v>570</v>
      </c>
      <c r="F60" s="91"/>
      <c r="G60" s="4"/>
      <c r="H60" s="4">
        <v>147</v>
      </c>
      <c r="I60" s="363">
        <v>29.402000000000001</v>
      </c>
    </row>
    <row r="61" spans="1:9" ht="18.75" x14ac:dyDescent="0.3">
      <c r="A61" s="91">
        <v>53</v>
      </c>
      <c r="B61" s="376" t="s">
        <v>591</v>
      </c>
      <c r="C61" s="91" t="s">
        <v>571</v>
      </c>
      <c r="D61" s="377" t="s">
        <v>592</v>
      </c>
      <c r="E61" s="91" t="s">
        <v>570</v>
      </c>
      <c r="F61" s="91"/>
      <c r="G61" s="4"/>
      <c r="H61" s="4">
        <v>98</v>
      </c>
      <c r="I61" s="363">
        <v>19.600000000000001</v>
      </c>
    </row>
    <row r="62" spans="1:9" ht="18.75" x14ac:dyDescent="0.3">
      <c r="A62" s="91">
        <v>54</v>
      </c>
      <c r="B62" s="376" t="s">
        <v>591</v>
      </c>
      <c r="C62" s="91" t="s">
        <v>572</v>
      </c>
      <c r="D62" s="377" t="s">
        <v>593</v>
      </c>
      <c r="E62" s="91" t="s">
        <v>570</v>
      </c>
      <c r="F62" s="91"/>
      <c r="G62" s="4"/>
      <c r="H62" s="4">
        <v>98</v>
      </c>
      <c r="I62" s="363">
        <v>19.600000000000001</v>
      </c>
    </row>
    <row r="63" spans="1:9" ht="18.75" x14ac:dyDescent="0.3">
      <c r="A63" s="91">
        <v>55</v>
      </c>
      <c r="B63" s="376" t="s">
        <v>590</v>
      </c>
      <c r="C63" s="91" t="s">
        <v>573</v>
      </c>
      <c r="D63" s="377" t="s">
        <v>594</v>
      </c>
      <c r="E63" s="91" t="s">
        <v>570</v>
      </c>
      <c r="F63" s="91"/>
      <c r="G63" s="4"/>
      <c r="H63" s="4">
        <v>98</v>
      </c>
      <c r="I63" s="363">
        <v>19.600000000000001</v>
      </c>
    </row>
    <row r="64" spans="1:9" ht="18.75" x14ac:dyDescent="0.3">
      <c r="A64" s="91">
        <v>56</v>
      </c>
      <c r="B64" s="376" t="s">
        <v>589</v>
      </c>
      <c r="C64" s="91" t="s">
        <v>574</v>
      </c>
      <c r="D64" s="377" t="s">
        <v>595</v>
      </c>
      <c r="E64" s="91" t="s">
        <v>570</v>
      </c>
      <c r="F64" s="91"/>
      <c r="G64" s="4"/>
      <c r="H64" s="4">
        <v>98</v>
      </c>
      <c r="I64" s="363">
        <v>19.600000000000001</v>
      </c>
    </row>
    <row r="65" spans="1:9" ht="18.75" x14ac:dyDescent="0.3">
      <c r="A65" s="91">
        <v>57</v>
      </c>
      <c r="B65" s="376" t="s">
        <v>589</v>
      </c>
      <c r="C65" s="91" t="s">
        <v>437</v>
      </c>
      <c r="D65" s="377" t="s">
        <v>596</v>
      </c>
      <c r="E65" s="91" t="s">
        <v>570</v>
      </c>
      <c r="F65" s="91"/>
      <c r="G65" s="4"/>
      <c r="H65" s="4">
        <v>98</v>
      </c>
      <c r="I65" s="363">
        <v>19.600000000000001</v>
      </c>
    </row>
    <row r="66" spans="1:9" ht="18.75" x14ac:dyDescent="0.3">
      <c r="A66" s="91">
        <v>58</v>
      </c>
      <c r="B66" s="376" t="s">
        <v>588</v>
      </c>
      <c r="C66" s="91" t="s">
        <v>575</v>
      </c>
      <c r="D66" s="377" t="s">
        <v>597</v>
      </c>
      <c r="E66" s="91" t="s">
        <v>570</v>
      </c>
      <c r="F66" s="91"/>
      <c r="G66" s="4"/>
      <c r="H66" s="4">
        <v>98</v>
      </c>
      <c r="I66" s="363">
        <v>19.600000000000001</v>
      </c>
    </row>
    <row r="67" spans="1:9" ht="18.75" x14ac:dyDescent="0.3">
      <c r="A67" s="91">
        <v>59</v>
      </c>
      <c r="B67" s="376" t="s">
        <v>587</v>
      </c>
      <c r="C67" s="91" t="s">
        <v>576</v>
      </c>
      <c r="D67" s="377" t="s">
        <v>598</v>
      </c>
      <c r="E67" s="91" t="s">
        <v>570</v>
      </c>
      <c r="F67" s="91"/>
      <c r="G67" s="4"/>
      <c r="H67" s="4">
        <v>98</v>
      </c>
      <c r="I67" s="363">
        <v>19.600000000000001</v>
      </c>
    </row>
    <row r="68" spans="1:9" ht="18.75" x14ac:dyDescent="0.3">
      <c r="A68" s="91">
        <v>60</v>
      </c>
      <c r="B68" s="376" t="s">
        <v>586</v>
      </c>
      <c r="C68" s="91" t="s">
        <v>577</v>
      </c>
      <c r="D68" s="377" t="s">
        <v>599</v>
      </c>
      <c r="E68" s="91" t="s">
        <v>570</v>
      </c>
      <c r="F68" s="91"/>
      <c r="G68" s="4"/>
      <c r="H68" s="4">
        <v>98</v>
      </c>
      <c r="I68" s="363">
        <v>19.600000000000001</v>
      </c>
    </row>
    <row r="69" spans="1:9" ht="18.75" x14ac:dyDescent="0.3">
      <c r="A69" s="91">
        <v>61</v>
      </c>
      <c r="B69" s="376" t="s">
        <v>585</v>
      </c>
      <c r="C69" s="91" t="s">
        <v>578</v>
      </c>
      <c r="D69" s="377" t="s">
        <v>600</v>
      </c>
      <c r="E69" s="91" t="s">
        <v>570</v>
      </c>
      <c r="F69" s="91"/>
      <c r="G69" s="4"/>
      <c r="H69" s="4">
        <v>98</v>
      </c>
      <c r="I69" s="363">
        <v>19.600000000000001</v>
      </c>
    </row>
    <row r="70" spans="1:9" ht="18.75" x14ac:dyDescent="0.3">
      <c r="A70" s="91">
        <v>62</v>
      </c>
      <c r="B70" s="376" t="s">
        <v>585</v>
      </c>
      <c r="C70" s="91" t="s">
        <v>579</v>
      </c>
      <c r="D70" s="377" t="s">
        <v>601</v>
      </c>
      <c r="E70" s="91" t="s">
        <v>570</v>
      </c>
      <c r="F70" s="91"/>
      <c r="G70" s="4"/>
      <c r="H70" s="4">
        <v>98</v>
      </c>
      <c r="I70" s="363">
        <v>19.600000000000001</v>
      </c>
    </row>
    <row r="71" spans="1:9" ht="18.75" x14ac:dyDescent="0.3">
      <c r="A71" s="91">
        <v>63</v>
      </c>
      <c r="B71" s="376" t="s">
        <v>584</v>
      </c>
      <c r="C71" s="91" t="s">
        <v>468</v>
      </c>
      <c r="D71" s="377" t="s">
        <v>602</v>
      </c>
      <c r="E71" s="91" t="s">
        <v>570</v>
      </c>
      <c r="F71" s="91"/>
      <c r="G71" s="4"/>
      <c r="H71" s="4">
        <v>98</v>
      </c>
      <c r="I71" s="363">
        <v>19.600000000000001</v>
      </c>
    </row>
    <row r="72" spans="1:9" ht="18.75" x14ac:dyDescent="0.3">
      <c r="A72" s="91">
        <v>64</v>
      </c>
      <c r="B72" s="376" t="s">
        <v>583</v>
      </c>
      <c r="C72" s="91" t="s">
        <v>580</v>
      </c>
      <c r="D72" s="377" t="s">
        <v>603</v>
      </c>
      <c r="E72" s="91" t="s">
        <v>570</v>
      </c>
      <c r="F72" s="91"/>
      <c r="G72" s="4"/>
      <c r="H72" s="4">
        <v>98</v>
      </c>
      <c r="I72" s="363">
        <v>19.600000000000001</v>
      </c>
    </row>
    <row r="73" spans="1:9" ht="18.75" x14ac:dyDescent="0.3">
      <c r="A73" s="91">
        <v>65</v>
      </c>
      <c r="B73" s="376" t="s">
        <v>582</v>
      </c>
      <c r="C73" s="91" t="s">
        <v>581</v>
      </c>
      <c r="D73" s="377" t="s">
        <v>604</v>
      </c>
      <c r="E73" s="91" t="s">
        <v>570</v>
      </c>
      <c r="F73" s="91"/>
      <c r="G73" s="4"/>
      <c r="H73" s="4">
        <v>98</v>
      </c>
      <c r="I73" s="363">
        <v>19.600000000000001</v>
      </c>
    </row>
    <row r="74" spans="1:9" ht="18.75" x14ac:dyDescent="0.3">
      <c r="A74" s="91">
        <v>66</v>
      </c>
      <c r="B74" s="378" t="s">
        <v>636</v>
      </c>
      <c r="C74" s="91" t="s">
        <v>545</v>
      </c>
      <c r="D74" s="379" t="s">
        <v>637</v>
      </c>
      <c r="E74" s="91" t="s">
        <v>570</v>
      </c>
      <c r="F74" s="91"/>
      <c r="G74" s="4"/>
      <c r="H74" s="4">
        <v>98</v>
      </c>
      <c r="I74" s="363">
        <v>19.600000000000001</v>
      </c>
    </row>
    <row r="75" spans="1:9" ht="18.75" x14ac:dyDescent="0.3">
      <c r="A75" s="91">
        <v>67</v>
      </c>
      <c r="B75" s="378" t="s">
        <v>635</v>
      </c>
      <c r="C75" s="91" t="s">
        <v>544</v>
      </c>
      <c r="D75" s="379" t="s">
        <v>638</v>
      </c>
      <c r="E75" s="91" t="s">
        <v>570</v>
      </c>
      <c r="F75" s="91"/>
      <c r="G75" s="4"/>
      <c r="H75" s="4">
        <v>98</v>
      </c>
      <c r="I75" s="363">
        <v>19.600000000000001</v>
      </c>
    </row>
    <row r="76" spans="1:9" ht="18.75" x14ac:dyDescent="0.3">
      <c r="A76" s="91">
        <v>68</v>
      </c>
      <c r="B76" s="378" t="s">
        <v>634</v>
      </c>
      <c r="C76" s="91" t="s">
        <v>516</v>
      </c>
      <c r="D76" s="379" t="s">
        <v>639</v>
      </c>
      <c r="E76" s="91" t="s">
        <v>570</v>
      </c>
      <c r="F76" s="91"/>
      <c r="G76" s="4"/>
      <c r="H76" s="4">
        <v>98</v>
      </c>
      <c r="I76" s="363">
        <v>19.600000000000001</v>
      </c>
    </row>
    <row r="77" spans="1:9" ht="18.75" x14ac:dyDescent="0.3">
      <c r="A77" s="91">
        <v>69</v>
      </c>
      <c r="B77" s="378" t="s">
        <v>633</v>
      </c>
      <c r="C77" s="91" t="s">
        <v>605</v>
      </c>
      <c r="D77" s="379" t="s">
        <v>640</v>
      </c>
      <c r="E77" s="91" t="s">
        <v>570</v>
      </c>
      <c r="F77" s="91"/>
      <c r="G77" s="4"/>
      <c r="H77" s="4">
        <v>98</v>
      </c>
      <c r="I77" s="363">
        <v>19.600000000000001</v>
      </c>
    </row>
    <row r="78" spans="1:9" ht="18.75" x14ac:dyDescent="0.3">
      <c r="A78" s="91">
        <v>70</v>
      </c>
      <c r="B78" s="378" t="s">
        <v>632</v>
      </c>
      <c r="C78" s="91" t="s">
        <v>606</v>
      </c>
      <c r="D78" s="379" t="s">
        <v>641</v>
      </c>
      <c r="E78" s="91" t="s">
        <v>570</v>
      </c>
      <c r="F78" s="91"/>
      <c r="G78" s="4"/>
      <c r="H78" s="4">
        <v>98</v>
      </c>
      <c r="I78" s="363">
        <v>19.600000000000001</v>
      </c>
    </row>
    <row r="79" spans="1:9" ht="18.75" x14ac:dyDescent="0.3">
      <c r="A79" s="91">
        <v>71</v>
      </c>
      <c r="B79" s="378" t="s">
        <v>631</v>
      </c>
      <c r="C79" s="91" t="s">
        <v>607</v>
      </c>
      <c r="D79" s="379" t="s">
        <v>642</v>
      </c>
      <c r="E79" s="91" t="s">
        <v>570</v>
      </c>
      <c r="F79" s="91"/>
      <c r="G79" s="4"/>
      <c r="H79" s="4">
        <v>98</v>
      </c>
      <c r="I79" s="363">
        <v>19.600000000000001</v>
      </c>
    </row>
    <row r="80" spans="1:9" ht="18.75" x14ac:dyDescent="0.3">
      <c r="A80" s="91">
        <v>72</v>
      </c>
      <c r="B80" s="378" t="s">
        <v>630</v>
      </c>
      <c r="C80" s="91" t="s">
        <v>608</v>
      </c>
      <c r="D80" s="379" t="s">
        <v>643</v>
      </c>
      <c r="E80" s="91" t="s">
        <v>570</v>
      </c>
      <c r="F80" s="91"/>
      <c r="G80" s="4"/>
      <c r="H80" s="4">
        <v>98</v>
      </c>
      <c r="I80" s="363">
        <v>19.600000000000001</v>
      </c>
    </row>
    <row r="81" spans="1:9" ht="18.75" x14ac:dyDescent="0.3">
      <c r="A81" s="91">
        <v>73</v>
      </c>
      <c r="B81" s="378" t="s">
        <v>629</v>
      </c>
      <c r="C81" s="91" t="s">
        <v>543</v>
      </c>
      <c r="D81" s="379" t="s">
        <v>644</v>
      </c>
      <c r="E81" s="91" t="s">
        <v>570</v>
      </c>
      <c r="F81" s="91"/>
      <c r="G81" s="4"/>
      <c r="H81" s="4">
        <v>98</v>
      </c>
      <c r="I81" s="363">
        <v>19.600000000000001</v>
      </c>
    </row>
    <row r="82" spans="1:9" ht="18.75" x14ac:dyDescent="0.3">
      <c r="A82" s="91">
        <v>74</v>
      </c>
      <c r="B82" s="378" t="s">
        <v>628</v>
      </c>
      <c r="C82" s="91" t="s">
        <v>609</v>
      </c>
      <c r="D82" s="379" t="s">
        <v>645</v>
      </c>
      <c r="E82" s="91" t="s">
        <v>570</v>
      </c>
      <c r="F82" s="91"/>
      <c r="G82" s="4"/>
      <c r="H82" s="4">
        <v>98</v>
      </c>
      <c r="I82" s="363">
        <v>19.600000000000001</v>
      </c>
    </row>
    <row r="83" spans="1:9" ht="18.75" x14ac:dyDescent="0.3">
      <c r="A83" s="91">
        <v>75</v>
      </c>
      <c r="B83" s="378" t="s">
        <v>627</v>
      </c>
      <c r="C83" s="91" t="s">
        <v>610</v>
      </c>
      <c r="D83" s="379" t="s">
        <v>646</v>
      </c>
      <c r="E83" s="91" t="s">
        <v>570</v>
      </c>
      <c r="F83" s="91"/>
      <c r="G83" s="4"/>
      <c r="H83" s="4">
        <v>98</v>
      </c>
      <c r="I83" s="363">
        <v>19.600000000000001</v>
      </c>
    </row>
    <row r="84" spans="1:9" ht="18.75" x14ac:dyDescent="0.3">
      <c r="A84" s="91">
        <v>76</v>
      </c>
      <c r="B84" s="378" t="s">
        <v>626</v>
      </c>
      <c r="C84" s="91" t="s">
        <v>445</v>
      </c>
      <c r="D84" s="379" t="s">
        <v>647</v>
      </c>
      <c r="E84" s="91" t="s">
        <v>570</v>
      </c>
      <c r="F84" s="91"/>
      <c r="G84" s="4"/>
      <c r="H84" s="4">
        <v>98</v>
      </c>
      <c r="I84" s="363">
        <v>19.600000000000001</v>
      </c>
    </row>
    <row r="85" spans="1:9" ht="18.75" x14ac:dyDescent="0.3">
      <c r="A85" s="91">
        <v>77</v>
      </c>
      <c r="B85" s="378" t="s">
        <v>626</v>
      </c>
      <c r="C85" s="91" t="s">
        <v>611</v>
      </c>
      <c r="D85" s="379" t="s">
        <v>648</v>
      </c>
      <c r="E85" s="91" t="s">
        <v>570</v>
      </c>
      <c r="F85" s="91"/>
      <c r="G85" s="4"/>
      <c r="H85" s="4">
        <v>98</v>
      </c>
      <c r="I85" s="363">
        <v>19.600000000000001</v>
      </c>
    </row>
    <row r="86" spans="1:9" ht="18.75" x14ac:dyDescent="0.3">
      <c r="A86" s="91">
        <v>78</v>
      </c>
      <c r="B86" s="378" t="s">
        <v>625</v>
      </c>
      <c r="C86" s="91" t="s">
        <v>612</v>
      </c>
      <c r="D86" s="379" t="s">
        <v>649</v>
      </c>
      <c r="E86" s="91" t="s">
        <v>570</v>
      </c>
      <c r="F86" s="91"/>
      <c r="G86" s="4"/>
      <c r="H86" s="4">
        <v>98</v>
      </c>
      <c r="I86" s="363">
        <v>19.600000000000001</v>
      </c>
    </row>
    <row r="87" spans="1:9" ht="18.75" x14ac:dyDescent="0.3">
      <c r="A87" s="91">
        <v>79</v>
      </c>
      <c r="B87" s="378" t="s">
        <v>624</v>
      </c>
      <c r="C87" s="91" t="s">
        <v>613</v>
      </c>
      <c r="D87" s="379" t="s">
        <v>650</v>
      </c>
      <c r="E87" s="91" t="s">
        <v>570</v>
      </c>
      <c r="F87" s="91"/>
      <c r="G87" s="4"/>
      <c r="H87" s="4">
        <v>98</v>
      </c>
      <c r="I87" s="363">
        <v>19.600000000000001</v>
      </c>
    </row>
    <row r="88" spans="1:9" ht="18.75" x14ac:dyDescent="0.3">
      <c r="A88" s="91">
        <v>80</v>
      </c>
      <c r="B88" s="378" t="s">
        <v>623</v>
      </c>
      <c r="C88" s="91" t="s">
        <v>614</v>
      </c>
      <c r="D88" s="379" t="s">
        <v>651</v>
      </c>
      <c r="E88" s="91" t="s">
        <v>570</v>
      </c>
      <c r="F88" s="91"/>
      <c r="G88" s="4"/>
      <c r="H88" s="4">
        <v>98</v>
      </c>
      <c r="I88" s="363">
        <v>19.600000000000001</v>
      </c>
    </row>
    <row r="89" spans="1:9" ht="18.75" x14ac:dyDescent="0.3">
      <c r="A89" s="91">
        <v>81</v>
      </c>
      <c r="B89" s="378" t="s">
        <v>622</v>
      </c>
      <c r="C89" s="91" t="s">
        <v>611</v>
      </c>
      <c r="D89" s="379" t="s">
        <v>652</v>
      </c>
      <c r="E89" s="91" t="s">
        <v>570</v>
      </c>
      <c r="F89" s="91"/>
      <c r="G89" s="4"/>
      <c r="H89" s="4">
        <v>98</v>
      </c>
      <c r="I89" s="363">
        <v>19.600000000000001</v>
      </c>
    </row>
    <row r="90" spans="1:9" ht="18.75" x14ac:dyDescent="0.3">
      <c r="A90" s="91">
        <v>82</v>
      </c>
      <c r="B90" s="378" t="s">
        <v>621</v>
      </c>
      <c r="C90" s="91" t="s">
        <v>543</v>
      </c>
      <c r="D90" s="379" t="s">
        <v>653</v>
      </c>
      <c r="E90" s="91" t="s">
        <v>570</v>
      </c>
      <c r="F90" s="91"/>
      <c r="G90" s="4"/>
      <c r="H90" s="4">
        <v>98</v>
      </c>
      <c r="I90" s="363">
        <v>19.600000000000001</v>
      </c>
    </row>
    <row r="91" spans="1:9" ht="18.75" x14ac:dyDescent="0.3">
      <c r="A91" s="91">
        <v>83</v>
      </c>
      <c r="B91" s="378" t="s">
        <v>620</v>
      </c>
      <c r="C91" s="91" t="s">
        <v>615</v>
      </c>
      <c r="D91" s="379" t="s">
        <v>654</v>
      </c>
      <c r="E91" s="91" t="s">
        <v>570</v>
      </c>
      <c r="F91" s="91"/>
      <c r="G91" s="4"/>
      <c r="H91" s="4">
        <v>98</v>
      </c>
      <c r="I91" s="363">
        <v>19.600000000000001</v>
      </c>
    </row>
    <row r="92" spans="1:9" ht="18.75" x14ac:dyDescent="0.3">
      <c r="A92" s="91">
        <v>84</v>
      </c>
      <c r="B92" s="378" t="s">
        <v>619</v>
      </c>
      <c r="C92" s="91" t="s">
        <v>616</v>
      </c>
      <c r="D92" s="379" t="s">
        <v>655</v>
      </c>
      <c r="E92" s="91" t="s">
        <v>570</v>
      </c>
      <c r="F92" s="91"/>
      <c r="G92" s="4"/>
      <c r="H92" s="4">
        <v>98</v>
      </c>
      <c r="I92" s="363">
        <v>19.600000000000001</v>
      </c>
    </row>
    <row r="93" spans="1:9" ht="18.75" x14ac:dyDescent="0.3">
      <c r="A93" s="91">
        <v>85</v>
      </c>
      <c r="B93" s="378" t="s">
        <v>618</v>
      </c>
      <c r="C93" s="91" t="s">
        <v>617</v>
      </c>
      <c r="D93" s="379" t="s">
        <v>656</v>
      </c>
      <c r="E93" s="91" t="s">
        <v>570</v>
      </c>
      <c r="F93" s="91"/>
      <c r="G93" s="4"/>
      <c r="H93" s="4">
        <v>98</v>
      </c>
      <c r="I93" s="363">
        <v>19.600000000000001</v>
      </c>
    </row>
    <row r="94" spans="1:9" ht="15" x14ac:dyDescent="0.25">
      <c r="A94" s="91">
        <v>86</v>
      </c>
      <c r="B94" s="385" t="s">
        <v>691</v>
      </c>
      <c r="C94" s="91" t="s">
        <v>690</v>
      </c>
      <c r="D94" s="386">
        <v>32001023483</v>
      </c>
      <c r="E94" s="91" t="s">
        <v>570</v>
      </c>
      <c r="F94" s="91"/>
      <c r="G94" s="4"/>
      <c r="H94" s="4">
        <v>98</v>
      </c>
      <c r="I94" s="363">
        <v>19.600000000000001</v>
      </c>
    </row>
    <row r="95" spans="1:9" ht="15" x14ac:dyDescent="0.25">
      <c r="A95" s="91">
        <v>87</v>
      </c>
      <c r="B95" s="385" t="s">
        <v>694</v>
      </c>
      <c r="C95" s="91" t="s">
        <v>574</v>
      </c>
      <c r="D95" s="387">
        <v>32001007867</v>
      </c>
      <c r="E95" s="91" t="s">
        <v>570</v>
      </c>
      <c r="F95" s="91"/>
      <c r="G95" s="4"/>
      <c r="H95" s="4">
        <v>98</v>
      </c>
      <c r="I95" s="363">
        <v>19.600000000000001</v>
      </c>
    </row>
    <row r="96" spans="1:9" ht="15" x14ac:dyDescent="0.25">
      <c r="A96" s="91">
        <v>88</v>
      </c>
      <c r="B96" s="385" t="s">
        <v>693</v>
      </c>
      <c r="C96" s="91" t="s">
        <v>692</v>
      </c>
      <c r="D96" s="387">
        <v>32001027491</v>
      </c>
      <c r="E96" s="91" t="s">
        <v>570</v>
      </c>
      <c r="F96" s="91"/>
      <c r="G96" s="4"/>
      <c r="H96" s="4">
        <v>98</v>
      </c>
      <c r="I96" s="363">
        <v>19.600000000000001</v>
      </c>
    </row>
    <row r="97" spans="1:9" ht="15" x14ac:dyDescent="0.25">
      <c r="A97" s="91">
        <v>89</v>
      </c>
      <c r="B97" s="385" t="s">
        <v>689</v>
      </c>
      <c r="C97" s="91" t="s">
        <v>695</v>
      </c>
      <c r="D97" s="387">
        <v>32001008643</v>
      </c>
      <c r="E97" s="91" t="s">
        <v>570</v>
      </c>
      <c r="F97" s="91"/>
      <c r="G97" s="4"/>
      <c r="H97" s="4">
        <v>98</v>
      </c>
      <c r="I97" s="363">
        <v>19.600000000000001</v>
      </c>
    </row>
    <row r="98" spans="1:9" ht="15" x14ac:dyDescent="0.25">
      <c r="A98" s="91">
        <v>90</v>
      </c>
      <c r="B98" s="385" t="s">
        <v>697</v>
      </c>
      <c r="C98" s="91" t="s">
        <v>696</v>
      </c>
      <c r="D98" s="387">
        <v>32001008519</v>
      </c>
      <c r="E98" s="91" t="s">
        <v>570</v>
      </c>
      <c r="F98" s="91"/>
      <c r="G98" s="4"/>
      <c r="H98" s="4">
        <v>98</v>
      </c>
      <c r="I98" s="363">
        <v>19.600000000000001</v>
      </c>
    </row>
    <row r="99" spans="1:9" ht="15" x14ac:dyDescent="0.25">
      <c r="A99" s="91">
        <v>91</v>
      </c>
      <c r="B99" s="385" t="s">
        <v>697</v>
      </c>
      <c r="C99" s="91" t="s">
        <v>698</v>
      </c>
      <c r="D99" s="387">
        <v>32001001008</v>
      </c>
      <c r="E99" s="91" t="s">
        <v>570</v>
      </c>
      <c r="F99" s="91"/>
      <c r="G99" s="4"/>
      <c r="H99" s="4">
        <v>98</v>
      </c>
      <c r="I99" s="363">
        <v>19.600000000000001</v>
      </c>
    </row>
    <row r="100" spans="1:9" ht="15" x14ac:dyDescent="0.25">
      <c r="A100" s="91">
        <v>92</v>
      </c>
      <c r="B100" s="385" t="s">
        <v>453</v>
      </c>
      <c r="C100" s="91" t="s">
        <v>699</v>
      </c>
      <c r="D100" s="387">
        <v>32001024581</v>
      </c>
      <c r="E100" s="91" t="s">
        <v>570</v>
      </c>
      <c r="F100" s="91"/>
      <c r="G100" s="4"/>
      <c r="H100" s="4">
        <v>98</v>
      </c>
      <c r="I100" s="363">
        <v>19.600000000000001</v>
      </c>
    </row>
    <row r="101" spans="1:9" ht="15" x14ac:dyDescent="0.25">
      <c r="A101" s="91">
        <v>93</v>
      </c>
      <c r="B101" s="385" t="s">
        <v>724</v>
      </c>
      <c r="C101" s="91" t="s">
        <v>700</v>
      </c>
      <c r="D101" s="387">
        <v>32001004910</v>
      </c>
      <c r="E101" s="91" t="s">
        <v>570</v>
      </c>
      <c r="F101" s="91"/>
      <c r="G101" s="4"/>
      <c r="H101" s="4">
        <v>98</v>
      </c>
      <c r="I101" s="363">
        <v>19.600000000000001</v>
      </c>
    </row>
    <row r="102" spans="1:9" ht="15" x14ac:dyDescent="0.25">
      <c r="A102" s="91">
        <v>94</v>
      </c>
      <c r="B102" s="385" t="s">
        <v>723</v>
      </c>
      <c r="C102" s="91" t="s">
        <v>701</v>
      </c>
      <c r="D102" s="387">
        <v>32001010762</v>
      </c>
      <c r="E102" s="91" t="s">
        <v>570</v>
      </c>
      <c r="F102" s="91"/>
      <c r="G102" s="4"/>
      <c r="H102" s="4">
        <v>98</v>
      </c>
      <c r="I102" s="363">
        <v>19.600000000000001</v>
      </c>
    </row>
    <row r="103" spans="1:9" ht="15" x14ac:dyDescent="0.25">
      <c r="A103" s="91">
        <v>95</v>
      </c>
      <c r="B103" s="385" t="s">
        <v>449</v>
      </c>
      <c r="C103" s="91" t="s">
        <v>520</v>
      </c>
      <c r="D103" s="388">
        <v>32001011071</v>
      </c>
      <c r="E103" s="91" t="s">
        <v>570</v>
      </c>
      <c r="F103" s="91"/>
      <c r="G103" s="4"/>
      <c r="H103" s="4">
        <v>98</v>
      </c>
      <c r="I103" s="363">
        <v>19.600000000000001</v>
      </c>
    </row>
    <row r="104" spans="1:9" ht="15" x14ac:dyDescent="0.25">
      <c r="A104" s="91">
        <v>96</v>
      </c>
      <c r="B104" s="385" t="s">
        <v>477</v>
      </c>
      <c r="C104" s="91" t="s">
        <v>611</v>
      </c>
      <c r="D104" s="388">
        <v>32001005447</v>
      </c>
      <c r="E104" s="91" t="s">
        <v>570</v>
      </c>
      <c r="F104" s="91"/>
      <c r="G104" s="4"/>
      <c r="H104" s="4">
        <v>98</v>
      </c>
      <c r="I104" s="363">
        <v>19.600000000000001</v>
      </c>
    </row>
    <row r="105" spans="1:9" ht="15" x14ac:dyDescent="0.25">
      <c r="A105" s="91">
        <v>97</v>
      </c>
      <c r="B105" s="385" t="s">
        <v>475</v>
      </c>
      <c r="C105" s="91" t="s">
        <v>702</v>
      </c>
      <c r="D105" s="388">
        <v>32001024360</v>
      </c>
      <c r="E105" s="91" t="s">
        <v>570</v>
      </c>
      <c r="F105" s="91"/>
      <c r="G105" s="4"/>
      <c r="H105" s="4">
        <v>98</v>
      </c>
      <c r="I105" s="363">
        <v>19.600000000000001</v>
      </c>
    </row>
    <row r="106" spans="1:9" ht="15" x14ac:dyDescent="0.25">
      <c r="A106" s="91">
        <v>98</v>
      </c>
      <c r="B106" s="385" t="s">
        <v>722</v>
      </c>
      <c r="C106" s="91" t="s">
        <v>703</v>
      </c>
      <c r="D106" s="388">
        <v>32001025684</v>
      </c>
      <c r="E106" s="91" t="s">
        <v>570</v>
      </c>
      <c r="F106" s="91"/>
      <c r="G106" s="4"/>
      <c r="H106" s="4">
        <v>98</v>
      </c>
      <c r="I106" s="363">
        <v>19.600000000000001</v>
      </c>
    </row>
    <row r="107" spans="1:9" ht="15" x14ac:dyDescent="0.25">
      <c r="A107" s="91">
        <v>99</v>
      </c>
      <c r="B107" s="385" t="s">
        <v>721</v>
      </c>
      <c r="C107" s="91" t="s">
        <v>704</v>
      </c>
      <c r="D107" s="388">
        <v>32001021613</v>
      </c>
      <c r="E107" s="91" t="s">
        <v>570</v>
      </c>
      <c r="F107" s="91"/>
      <c r="G107" s="4"/>
      <c r="H107" s="4">
        <v>98</v>
      </c>
      <c r="I107" s="363">
        <v>19.600000000000001</v>
      </c>
    </row>
    <row r="108" spans="1:9" ht="15" x14ac:dyDescent="0.25">
      <c r="A108" s="91">
        <v>100</v>
      </c>
      <c r="B108" s="385" t="s">
        <v>720</v>
      </c>
      <c r="C108" s="91" t="s">
        <v>610</v>
      </c>
      <c r="D108" s="388">
        <v>32001008717</v>
      </c>
      <c r="E108" s="91" t="s">
        <v>570</v>
      </c>
      <c r="F108" s="91"/>
      <c r="G108" s="4"/>
      <c r="H108" s="4">
        <v>98</v>
      </c>
      <c r="I108" s="363">
        <v>19.600000000000001</v>
      </c>
    </row>
    <row r="109" spans="1:9" ht="15" x14ac:dyDescent="0.25">
      <c r="A109" s="91">
        <v>101</v>
      </c>
      <c r="B109" s="385" t="s">
        <v>719</v>
      </c>
      <c r="C109" s="91" t="s">
        <v>515</v>
      </c>
      <c r="D109" s="388">
        <v>32001008718</v>
      </c>
      <c r="E109" s="91" t="s">
        <v>570</v>
      </c>
      <c r="F109" s="91"/>
      <c r="G109" s="4"/>
      <c r="H109" s="4">
        <v>98</v>
      </c>
      <c r="I109" s="363">
        <v>19.600000000000001</v>
      </c>
    </row>
    <row r="110" spans="1:9" ht="15" x14ac:dyDescent="0.25">
      <c r="A110" s="91">
        <v>102</v>
      </c>
      <c r="B110" s="385" t="s">
        <v>719</v>
      </c>
      <c r="C110" s="91" t="s">
        <v>705</v>
      </c>
      <c r="D110" s="388">
        <v>32001021226</v>
      </c>
      <c r="E110" s="91" t="s">
        <v>570</v>
      </c>
      <c r="F110" s="91"/>
      <c r="G110" s="4"/>
      <c r="H110" s="4">
        <v>98</v>
      </c>
      <c r="I110" s="363">
        <v>19.600000000000001</v>
      </c>
    </row>
    <row r="111" spans="1:9" ht="15" x14ac:dyDescent="0.25">
      <c r="A111" s="91">
        <v>103</v>
      </c>
      <c r="B111" s="385" t="s">
        <v>718</v>
      </c>
      <c r="C111" s="91" t="s">
        <v>704</v>
      </c>
      <c r="D111" s="388">
        <v>32001027325</v>
      </c>
      <c r="E111" s="91" t="s">
        <v>570</v>
      </c>
      <c r="F111" s="91"/>
      <c r="G111" s="4"/>
      <c r="H111" s="4">
        <v>98</v>
      </c>
      <c r="I111" s="363">
        <v>19.600000000000001</v>
      </c>
    </row>
    <row r="112" spans="1:9" ht="15" x14ac:dyDescent="0.25">
      <c r="A112" s="91">
        <v>104</v>
      </c>
      <c r="B112" s="385" t="s">
        <v>472</v>
      </c>
      <c r="C112" s="91" t="s">
        <v>515</v>
      </c>
      <c r="D112" s="388">
        <v>32001021379</v>
      </c>
      <c r="E112" s="91" t="s">
        <v>570</v>
      </c>
      <c r="F112" s="91"/>
      <c r="G112" s="4"/>
      <c r="H112" s="4">
        <v>98</v>
      </c>
      <c r="I112" s="363">
        <v>19.600000000000001</v>
      </c>
    </row>
    <row r="113" spans="1:9" ht="15" x14ac:dyDescent="0.25">
      <c r="A113" s="91">
        <v>105</v>
      </c>
      <c r="B113" s="385" t="s">
        <v>717</v>
      </c>
      <c r="C113" s="91" t="s">
        <v>706</v>
      </c>
      <c r="D113" s="388">
        <v>32001017028</v>
      </c>
      <c r="E113" s="91" t="s">
        <v>570</v>
      </c>
      <c r="F113" s="91"/>
      <c r="G113" s="4"/>
      <c r="H113" s="4">
        <v>98</v>
      </c>
      <c r="I113" s="363">
        <v>19.600000000000001</v>
      </c>
    </row>
    <row r="114" spans="1:9" ht="15" x14ac:dyDescent="0.25">
      <c r="A114" s="91">
        <v>106</v>
      </c>
      <c r="B114" s="385" t="s">
        <v>716</v>
      </c>
      <c r="C114" s="91" t="s">
        <v>707</v>
      </c>
      <c r="D114" s="388">
        <v>32001004588</v>
      </c>
      <c r="E114" s="91" t="s">
        <v>570</v>
      </c>
      <c r="F114" s="91"/>
      <c r="G114" s="4"/>
      <c r="H114" s="4">
        <v>147</v>
      </c>
      <c r="I114" s="4">
        <v>29.4</v>
      </c>
    </row>
    <row r="115" spans="1:9" ht="15" x14ac:dyDescent="0.25">
      <c r="A115" s="91">
        <v>107</v>
      </c>
      <c r="B115" s="385" t="s">
        <v>715</v>
      </c>
      <c r="C115" s="91" t="s">
        <v>708</v>
      </c>
      <c r="D115" s="388">
        <v>32001006532</v>
      </c>
      <c r="E115" s="91" t="s">
        <v>570</v>
      </c>
      <c r="F115" s="91"/>
      <c r="G115" s="4"/>
      <c r="H115" s="4">
        <v>98</v>
      </c>
      <c r="I115" s="4">
        <v>19.600000000000001</v>
      </c>
    </row>
    <row r="116" spans="1:9" ht="15" x14ac:dyDescent="0.25">
      <c r="A116" s="91">
        <v>108</v>
      </c>
      <c r="B116" s="385" t="s">
        <v>501</v>
      </c>
      <c r="C116" s="91" t="s">
        <v>709</v>
      </c>
      <c r="D116" s="388">
        <v>32001027389</v>
      </c>
      <c r="E116" s="91" t="s">
        <v>570</v>
      </c>
      <c r="F116" s="91"/>
      <c r="G116" s="4"/>
      <c r="H116" s="4">
        <v>98</v>
      </c>
      <c r="I116" s="4">
        <v>19.600000000000001</v>
      </c>
    </row>
    <row r="117" spans="1:9" ht="15" x14ac:dyDescent="0.25">
      <c r="A117" s="91">
        <v>109</v>
      </c>
      <c r="B117" s="385" t="s">
        <v>714</v>
      </c>
      <c r="C117" s="91" t="s">
        <v>710</v>
      </c>
      <c r="D117" s="388">
        <v>32001012298</v>
      </c>
      <c r="E117" s="91" t="s">
        <v>570</v>
      </c>
      <c r="F117" s="91"/>
      <c r="G117" s="4"/>
      <c r="H117" s="4">
        <v>98</v>
      </c>
      <c r="I117" s="4">
        <v>19.600000000000001</v>
      </c>
    </row>
    <row r="118" spans="1:9" ht="15" x14ac:dyDescent="0.25">
      <c r="A118" s="91">
        <v>110</v>
      </c>
      <c r="B118" s="385" t="s">
        <v>713</v>
      </c>
      <c r="C118" s="91" t="s">
        <v>698</v>
      </c>
      <c r="D118" s="388">
        <v>32001028408</v>
      </c>
      <c r="E118" s="91" t="s">
        <v>570</v>
      </c>
      <c r="F118" s="91"/>
      <c r="G118" s="4"/>
      <c r="H118" s="4">
        <v>98</v>
      </c>
      <c r="I118" s="4">
        <v>19.600000000000001</v>
      </c>
    </row>
    <row r="119" spans="1:9" ht="15" x14ac:dyDescent="0.25">
      <c r="A119" s="91">
        <v>111</v>
      </c>
      <c r="B119" s="385" t="s">
        <v>712</v>
      </c>
      <c r="C119" s="91" t="s">
        <v>711</v>
      </c>
      <c r="D119" s="388">
        <v>32001023815</v>
      </c>
      <c r="E119" s="91" t="s">
        <v>570</v>
      </c>
      <c r="F119" s="91"/>
      <c r="G119" s="4"/>
      <c r="H119" s="4">
        <v>98</v>
      </c>
      <c r="I119" s="4">
        <v>19.600000000000001</v>
      </c>
    </row>
    <row r="120" spans="1:9" ht="15" x14ac:dyDescent="0.25">
      <c r="A120" s="91">
        <v>112</v>
      </c>
      <c r="B120" s="385" t="s">
        <v>591</v>
      </c>
      <c r="C120" s="91" t="s">
        <v>725</v>
      </c>
      <c r="D120" s="389">
        <v>32001022232</v>
      </c>
      <c r="E120" s="91" t="s">
        <v>570</v>
      </c>
      <c r="F120" s="91"/>
      <c r="G120" s="4"/>
      <c r="H120" s="4">
        <v>98</v>
      </c>
      <c r="I120" s="4">
        <v>19.600000000000001</v>
      </c>
    </row>
    <row r="121" spans="1:9" ht="15" x14ac:dyDescent="0.25">
      <c r="A121" s="91">
        <v>113</v>
      </c>
      <c r="B121" s="385" t="s">
        <v>742</v>
      </c>
      <c r="C121" s="91" t="s">
        <v>726</v>
      </c>
      <c r="D121" s="388">
        <v>32001027695</v>
      </c>
      <c r="E121" s="91" t="s">
        <v>570</v>
      </c>
      <c r="F121" s="91"/>
      <c r="G121" s="4"/>
      <c r="H121" s="4">
        <v>98</v>
      </c>
      <c r="I121" s="4">
        <v>19.600000000000001</v>
      </c>
    </row>
    <row r="122" spans="1:9" ht="15" x14ac:dyDescent="0.25">
      <c r="A122" s="91">
        <v>114</v>
      </c>
      <c r="B122" s="385" t="s">
        <v>741</v>
      </c>
      <c r="C122" s="91" t="s">
        <v>727</v>
      </c>
      <c r="D122" s="388">
        <v>32001008149</v>
      </c>
      <c r="E122" s="91" t="s">
        <v>570</v>
      </c>
      <c r="F122" s="91"/>
      <c r="G122" s="4"/>
      <c r="H122" s="4">
        <v>98</v>
      </c>
      <c r="I122" s="4">
        <v>19.600000000000001</v>
      </c>
    </row>
    <row r="123" spans="1:9" ht="15" x14ac:dyDescent="0.25">
      <c r="A123" s="91">
        <v>115</v>
      </c>
      <c r="B123" s="385" t="s">
        <v>740</v>
      </c>
      <c r="C123" s="91" t="s">
        <v>495</v>
      </c>
      <c r="D123" s="388">
        <v>32001011289</v>
      </c>
      <c r="E123" s="91" t="s">
        <v>570</v>
      </c>
      <c r="F123" s="91"/>
      <c r="G123" s="4"/>
      <c r="H123" s="4">
        <v>98</v>
      </c>
      <c r="I123" s="4">
        <v>19.600000000000001</v>
      </c>
    </row>
    <row r="124" spans="1:9" ht="15" x14ac:dyDescent="0.25">
      <c r="A124" s="91">
        <v>116</v>
      </c>
      <c r="B124" s="385" t="s">
        <v>739</v>
      </c>
      <c r="C124" s="91" t="s">
        <v>728</v>
      </c>
      <c r="D124" s="388">
        <v>32001027052</v>
      </c>
      <c r="E124" s="91" t="s">
        <v>570</v>
      </c>
      <c r="F124" s="91"/>
      <c r="G124" s="4"/>
      <c r="H124" s="4">
        <v>98</v>
      </c>
      <c r="I124" s="4">
        <v>19.600000000000001</v>
      </c>
    </row>
    <row r="125" spans="1:9" ht="15" x14ac:dyDescent="0.25">
      <c r="A125" s="91">
        <v>117</v>
      </c>
      <c r="B125" s="385" t="s">
        <v>738</v>
      </c>
      <c r="C125" s="91" t="s">
        <v>729</v>
      </c>
      <c r="D125" s="388">
        <v>32001002599</v>
      </c>
      <c r="E125" s="91" t="s">
        <v>570</v>
      </c>
      <c r="F125" s="91"/>
      <c r="G125" s="4"/>
      <c r="H125" s="4">
        <v>98</v>
      </c>
      <c r="I125" s="4">
        <v>19.600000000000001</v>
      </c>
    </row>
    <row r="126" spans="1:9" ht="15" x14ac:dyDescent="0.25">
      <c r="A126" s="91">
        <v>118</v>
      </c>
      <c r="B126" s="385" t="s">
        <v>737</v>
      </c>
      <c r="C126" s="91" t="s">
        <v>730</v>
      </c>
      <c r="D126" s="388">
        <v>32001020314</v>
      </c>
      <c r="E126" s="91" t="s">
        <v>570</v>
      </c>
      <c r="F126" s="91"/>
      <c r="G126" s="4"/>
      <c r="H126" s="4">
        <v>98</v>
      </c>
      <c r="I126" s="4">
        <v>19.600000000000001</v>
      </c>
    </row>
    <row r="127" spans="1:9" ht="15" x14ac:dyDescent="0.25">
      <c r="A127" s="91">
        <v>119</v>
      </c>
      <c r="B127" s="385" t="s">
        <v>736</v>
      </c>
      <c r="C127" s="91" t="s">
        <v>611</v>
      </c>
      <c r="D127" s="388">
        <v>32001009002</v>
      </c>
      <c r="E127" s="91" t="s">
        <v>570</v>
      </c>
      <c r="F127" s="91"/>
      <c r="G127" s="4"/>
      <c r="H127" s="4">
        <v>98</v>
      </c>
      <c r="I127" s="4">
        <v>19.600000000000001</v>
      </c>
    </row>
    <row r="128" spans="1:9" ht="15" x14ac:dyDescent="0.25">
      <c r="A128" s="91">
        <v>120</v>
      </c>
      <c r="B128" s="385" t="s">
        <v>735</v>
      </c>
      <c r="C128" s="91" t="s">
        <v>731</v>
      </c>
      <c r="D128" s="388">
        <v>32001022669</v>
      </c>
      <c r="E128" s="91" t="s">
        <v>570</v>
      </c>
      <c r="F128" s="91"/>
      <c r="G128" s="4"/>
      <c r="H128" s="4">
        <v>98</v>
      </c>
      <c r="I128" s="4">
        <v>19.600000000000001</v>
      </c>
    </row>
    <row r="129" spans="1:9" ht="15" x14ac:dyDescent="0.25">
      <c r="A129" s="91">
        <v>121</v>
      </c>
      <c r="B129" s="385" t="s">
        <v>734</v>
      </c>
      <c r="C129" s="91" t="s">
        <v>710</v>
      </c>
      <c r="D129" s="388">
        <v>32001011242</v>
      </c>
      <c r="E129" s="91" t="s">
        <v>570</v>
      </c>
      <c r="F129" s="91"/>
      <c r="G129" s="4"/>
      <c r="H129" s="4">
        <v>98</v>
      </c>
      <c r="I129" s="4">
        <v>19.600000000000001</v>
      </c>
    </row>
    <row r="130" spans="1:9" ht="15" x14ac:dyDescent="0.25">
      <c r="A130" s="91">
        <v>122</v>
      </c>
      <c r="B130" s="385" t="s">
        <v>733</v>
      </c>
      <c r="C130" s="91" t="s">
        <v>732</v>
      </c>
      <c r="D130" s="388">
        <v>32001019982</v>
      </c>
      <c r="E130" s="91" t="s">
        <v>570</v>
      </c>
      <c r="F130" s="91"/>
      <c r="G130" s="4"/>
      <c r="H130" s="4">
        <v>98</v>
      </c>
      <c r="I130" s="4">
        <v>19.600000000000001</v>
      </c>
    </row>
    <row r="131" spans="1:9" ht="15" x14ac:dyDescent="0.25">
      <c r="A131" s="91">
        <v>123</v>
      </c>
      <c r="B131" s="390" t="s">
        <v>743</v>
      </c>
      <c r="C131" s="390" t="s">
        <v>757</v>
      </c>
      <c r="D131" s="388">
        <v>32001008688</v>
      </c>
      <c r="E131" s="91" t="s">
        <v>570</v>
      </c>
      <c r="F131" s="91"/>
      <c r="G131" s="4"/>
      <c r="H131" s="4">
        <v>98</v>
      </c>
      <c r="I131" s="4">
        <v>19.600000000000001</v>
      </c>
    </row>
    <row r="132" spans="1:9" ht="15" x14ac:dyDescent="0.25">
      <c r="A132" s="91">
        <v>124</v>
      </c>
      <c r="B132" s="385" t="s">
        <v>744</v>
      </c>
      <c r="C132" s="385" t="s">
        <v>758</v>
      </c>
      <c r="D132" s="388">
        <v>32001007590</v>
      </c>
      <c r="E132" s="91" t="s">
        <v>570</v>
      </c>
      <c r="F132" s="91"/>
      <c r="G132" s="4"/>
      <c r="H132" s="4">
        <v>147</v>
      </c>
      <c r="I132" s="4">
        <v>29.4</v>
      </c>
    </row>
    <row r="133" spans="1:9" ht="15" x14ac:dyDescent="0.25">
      <c r="A133" s="91">
        <v>125</v>
      </c>
      <c r="B133" s="385" t="s">
        <v>745</v>
      </c>
      <c r="C133" s="385" t="s">
        <v>759</v>
      </c>
      <c r="D133" s="388">
        <v>32001001684</v>
      </c>
      <c r="E133" s="91" t="s">
        <v>570</v>
      </c>
      <c r="F133" s="91"/>
      <c r="G133" s="4"/>
      <c r="H133" s="4">
        <v>98</v>
      </c>
      <c r="I133" s="4">
        <v>19.600000000000001</v>
      </c>
    </row>
    <row r="134" spans="1:9" ht="15" x14ac:dyDescent="0.25">
      <c r="A134" s="91">
        <v>126</v>
      </c>
      <c r="B134" s="390" t="s">
        <v>636</v>
      </c>
      <c r="C134" s="390" t="s">
        <v>760</v>
      </c>
      <c r="D134" s="388">
        <v>32001018568</v>
      </c>
      <c r="E134" s="91" t="s">
        <v>570</v>
      </c>
      <c r="F134" s="91"/>
      <c r="G134" s="4"/>
      <c r="H134" s="4">
        <v>98</v>
      </c>
      <c r="I134" s="4">
        <v>19.600000000000001</v>
      </c>
    </row>
    <row r="135" spans="1:9" ht="15" x14ac:dyDescent="0.25">
      <c r="A135" s="91">
        <v>127</v>
      </c>
      <c r="B135" s="385" t="s">
        <v>746</v>
      </c>
      <c r="C135" s="385" t="s">
        <v>761</v>
      </c>
      <c r="D135" s="388">
        <v>32001016683</v>
      </c>
      <c r="E135" s="91" t="s">
        <v>570</v>
      </c>
      <c r="F135" s="91"/>
      <c r="G135" s="4"/>
      <c r="H135" s="4">
        <v>98</v>
      </c>
      <c r="I135" s="4">
        <v>19.600000000000001</v>
      </c>
    </row>
    <row r="136" spans="1:9" ht="15" x14ac:dyDescent="0.25">
      <c r="A136" s="91">
        <v>128</v>
      </c>
      <c r="B136" s="385" t="s">
        <v>747</v>
      </c>
      <c r="C136" s="385" t="s">
        <v>762</v>
      </c>
      <c r="D136" s="388">
        <v>32001006548</v>
      </c>
      <c r="E136" s="91" t="s">
        <v>570</v>
      </c>
      <c r="F136" s="91"/>
      <c r="G136" s="4"/>
      <c r="H136" s="4">
        <v>98</v>
      </c>
      <c r="I136" s="4">
        <v>19.600000000000001</v>
      </c>
    </row>
    <row r="137" spans="1:9" ht="15" x14ac:dyDescent="0.25">
      <c r="A137" s="91">
        <v>129</v>
      </c>
      <c r="B137" s="385" t="s">
        <v>748</v>
      </c>
      <c r="C137" s="385" t="s">
        <v>763</v>
      </c>
      <c r="D137" s="388">
        <v>32001003236</v>
      </c>
      <c r="E137" s="91" t="s">
        <v>570</v>
      </c>
      <c r="F137" s="91"/>
      <c r="G137" s="4"/>
      <c r="H137" s="4">
        <v>98</v>
      </c>
      <c r="I137" s="4">
        <v>19.600000000000001</v>
      </c>
    </row>
    <row r="138" spans="1:9" ht="15" x14ac:dyDescent="0.25">
      <c r="A138" s="91">
        <v>130</v>
      </c>
      <c r="B138" s="385" t="s">
        <v>749</v>
      </c>
      <c r="C138" s="385" t="s">
        <v>764</v>
      </c>
      <c r="D138" s="388">
        <v>32001017888</v>
      </c>
      <c r="E138" s="91" t="s">
        <v>570</v>
      </c>
      <c r="F138" s="91"/>
      <c r="G138" s="4"/>
      <c r="H138" s="4">
        <v>98</v>
      </c>
      <c r="I138" s="4">
        <v>19.600000000000001</v>
      </c>
    </row>
    <row r="139" spans="1:9" ht="15" x14ac:dyDescent="0.25">
      <c r="A139" s="91">
        <v>131</v>
      </c>
      <c r="B139" s="385" t="s">
        <v>750</v>
      </c>
      <c r="C139" s="385" t="s">
        <v>765</v>
      </c>
      <c r="D139" s="388">
        <v>32001011071</v>
      </c>
      <c r="E139" s="91" t="s">
        <v>570</v>
      </c>
      <c r="F139" s="91"/>
      <c r="G139" s="4"/>
      <c r="H139" s="4">
        <v>98</v>
      </c>
      <c r="I139" s="4">
        <v>19.600000000000001</v>
      </c>
    </row>
    <row r="140" spans="1:9" ht="15" x14ac:dyDescent="0.25">
      <c r="A140" s="91">
        <v>132</v>
      </c>
      <c r="B140" s="385" t="s">
        <v>751</v>
      </c>
      <c r="C140" s="385" t="s">
        <v>766</v>
      </c>
      <c r="D140" s="388">
        <v>32001010781</v>
      </c>
      <c r="E140" s="91" t="s">
        <v>570</v>
      </c>
      <c r="F140" s="91"/>
      <c r="G140" s="4"/>
      <c r="H140" s="4">
        <v>98</v>
      </c>
      <c r="I140" s="4">
        <v>19.600000000000001</v>
      </c>
    </row>
    <row r="141" spans="1:9" ht="15" x14ac:dyDescent="0.25">
      <c r="A141" s="91">
        <v>133</v>
      </c>
      <c r="B141" s="385" t="s">
        <v>634</v>
      </c>
      <c r="C141" s="385" t="s">
        <v>767</v>
      </c>
      <c r="D141" s="388">
        <v>32001006924</v>
      </c>
      <c r="E141" s="91" t="s">
        <v>570</v>
      </c>
      <c r="F141" s="91"/>
      <c r="G141" s="4"/>
      <c r="H141" s="4">
        <v>98</v>
      </c>
      <c r="I141" s="4">
        <v>19.600000000000001</v>
      </c>
    </row>
    <row r="142" spans="1:9" ht="15" x14ac:dyDescent="0.25">
      <c r="A142" s="91">
        <v>134</v>
      </c>
      <c r="B142" s="385" t="s">
        <v>752</v>
      </c>
      <c r="C142" s="385" t="s">
        <v>768</v>
      </c>
      <c r="D142" s="388">
        <v>32001002958</v>
      </c>
      <c r="E142" s="91" t="s">
        <v>570</v>
      </c>
      <c r="F142" s="91"/>
      <c r="G142" s="4"/>
      <c r="H142" s="4">
        <v>98</v>
      </c>
      <c r="I142" s="4">
        <v>19.600000000000001</v>
      </c>
    </row>
    <row r="143" spans="1:9" ht="15" x14ac:dyDescent="0.25">
      <c r="A143" s="91">
        <v>135</v>
      </c>
      <c r="B143" s="385" t="s">
        <v>753</v>
      </c>
      <c r="C143" s="385" t="s">
        <v>769</v>
      </c>
      <c r="D143" s="388">
        <v>32001002691</v>
      </c>
      <c r="E143" s="91" t="s">
        <v>570</v>
      </c>
      <c r="F143" s="91"/>
      <c r="G143" s="4"/>
      <c r="H143" s="4">
        <v>98</v>
      </c>
      <c r="I143" s="4">
        <v>19.600000000000001</v>
      </c>
    </row>
    <row r="144" spans="1:9" ht="15" x14ac:dyDescent="0.25">
      <c r="A144" s="91">
        <v>136</v>
      </c>
      <c r="B144" s="385" t="s">
        <v>754</v>
      </c>
      <c r="C144" s="385" t="s">
        <v>770</v>
      </c>
      <c r="D144" s="388">
        <v>32001015015</v>
      </c>
      <c r="E144" s="91" t="s">
        <v>570</v>
      </c>
      <c r="F144" s="91"/>
      <c r="G144" s="4"/>
      <c r="H144" s="4">
        <v>98</v>
      </c>
      <c r="I144" s="4">
        <v>19.600000000000001</v>
      </c>
    </row>
    <row r="145" spans="1:9" ht="15" x14ac:dyDescent="0.25">
      <c r="A145" s="91">
        <v>137</v>
      </c>
      <c r="B145" s="385" t="s">
        <v>754</v>
      </c>
      <c r="C145" s="385" t="s">
        <v>771</v>
      </c>
      <c r="D145" s="388">
        <v>32001014519</v>
      </c>
      <c r="E145" s="91" t="s">
        <v>570</v>
      </c>
      <c r="F145" s="91"/>
      <c r="G145" s="4"/>
      <c r="H145" s="4">
        <v>98</v>
      </c>
      <c r="I145" s="4">
        <v>19.600000000000001</v>
      </c>
    </row>
    <row r="146" spans="1:9" ht="15" x14ac:dyDescent="0.25">
      <c r="A146" s="91">
        <v>138</v>
      </c>
      <c r="B146" s="385" t="s">
        <v>755</v>
      </c>
      <c r="C146" s="385" t="s">
        <v>772</v>
      </c>
      <c r="D146" s="388">
        <v>32001022500</v>
      </c>
      <c r="E146" s="91" t="s">
        <v>570</v>
      </c>
      <c r="F146" s="91"/>
      <c r="G146" s="4"/>
      <c r="H146" s="4">
        <v>98</v>
      </c>
      <c r="I146" s="4">
        <v>19.600000000000001</v>
      </c>
    </row>
    <row r="147" spans="1:9" ht="15" x14ac:dyDescent="0.25">
      <c r="A147" s="91">
        <v>139</v>
      </c>
      <c r="B147" s="390" t="s">
        <v>632</v>
      </c>
      <c r="C147" s="390" t="s">
        <v>773</v>
      </c>
      <c r="D147" s="388">
        <v>32001016356</v>
      </c>
      <c r="E147" s="91" t="s">
        <v>570</v>
      </c>
      <c r="F147" s="91"/>
      <c r="G147" s="4"/>
      <c r="H147" s="4">
        <v>98</v>
      </c>
      <c r="I147" s="4">
        <v>19.600000000000001</v>
      </c>
    </row>
    <row r="148" spans="1:9" ht="15" x14ac:dyDescent="0.25">
      <c r="A148" s="91">
        <v>140</v>
      </c>
      <c r="B148" s="390" t="s">
        <v>632</v>
      </c>
      <c r="C148" s="390" t="s">
        <v>774</v>
      </c>
      <c r="D148" s="388">
        <v>32001024619</v>
      </c>
      <c r="E148" s="91" t="s">
        <v>570</v>
      </c>
      <c r="F148" s="91"/>
      <c r="G148" s="4"/>
      <c r="H148" s="4">
        <v>98</v>
      </c>
      <c r="I148" s="4">
        <v>19.600000000000001</v>
      </c>
    </row>
    <row r="149" spans="1:9" ht="15" x14ac:dyDescent="0.25">
      <c r="A149" s="91">
        <v>141</v>
      </c>
      <c r="B149" s="385" t="s">
        <v>756</v>
      </c>
      <c r="C149" s="385" t="s">
        <v>775</v>
      </c>
      <c r="D149" s="388">
        <v>32001008904</v>
      </c>
      <c r="E149" s="91" t="s">
        <v>570</v>
      </c>
      <c r="F149" s="91"/>
      <c r="G149" s="4"/>
      <c r="H149" s="4">
        <v>98</v>
      </c>
      <c r="I149" s="4">
        <v>19.600000000000001</v>
      </c>
    </row>
    <row r="150" spans="1:9" ht="15" x14ac:dyDescent="0.25">
      <c r="A150" s="91">
        <v>142</v>
      </c>
      <c r="B150" s="385" t="s">
        <v>628</v>
      </c>
      <c r="C150" s="385" t="s">
        <v>776</v>
      </c>
      <c r="D150" s="388">
        <v>32001007983</v>
      </c>
      <c r="E150" s="91" t="s">
        <v>570</v>
      </c>
      <c r="F150" s="91"/>
      <c r="G150" s="4"/>
      <c r="H150" s="4">
        <v>98</v>
      </c>
      <c r="I150" s="4">
        <v>19.600000000000001</v>
      </c>
    </row>
    <row r="151" spans="1:9" ht="15" x14ac:dyDescent="0.25">
      <c r="A151" s="91">
        <v>143</v>
      </c>
      <c r="B151" s="385" t="s">
        <v>777</v>
      </c>
      <c r="C151" s="385" t="s">
        <v>787</v>
      </c>
      <c r="D151" s="388">
        <v>32001026838</v>
      </c>
      <c r="E151" s="91" t="s">
        <v>570</v>
      </c>
      <c r="F151" s="91"/>
      <c r="G151" s="4"/>
      <c r="H151" s="4">
        <v>98</v>
      </c>
      <c r="I151" s="4">
        <v>19.600000000000001</v>
      </c>
    </row>
    <row r="152" spans="1:9" ht="15" x14ac:dyDescent="0.25">
      <c r="A152" s="91">
        <v>144</v>
      </c>
      <c r="B152" s="385" t="s">
        <v>778</v>
      </c>
      <c r="C152" s="385" t="s">
        <v>788</v>
      </c>
      <c r="D152" s="388">
        <v>32001019630</v>
      </c>
      <c r="E152" s="91" t="s">
        <v>570</v>
      </c>
      <c r="F152" s="91"/>
      <c r="G152" s="4"/>
      <c r="H152" s="4">
        <v>98</v>
      </c>
      <c r="I152" s="4">
        <v>19.600000000000001</v>
      </c>
    </row>
    <row r="153" spans="1:9" ht="15" x14ac:dyDescent="0.25">
      <c r="A153" s="91">
        <v>145</v>
      </c>
      <c r="B153" s="385" t="s">
        <v>779</v>
      </c>
      <c r="C153" s="385" t="s">
        <v>789</v>
      </c>
      <c r="D153" s="388">
        <v>32001025296</v>
      </c>
      <c r="E153" s="91" t="s">
        <v>570</v>
      </c>
      <c r="F153" s="91"/>
      <c r="G153" s="4"/>
      <c r="H153" s="4">
        <v>98</v>
      </c>
      <c r="I153" s="4">
        <v>19.600000000000001</v>
      </c>
    </row>
    <row r="154" spans="1:9" ht="15" x14ac:dyDescent="0.25">
      <c r="A154" s="91">
        <v>146</v>
      </c>
      <c r="B154" s="385" t="s">
        <v>780</v>
      </c>
      <c r="C154" s="385" t="s">
        <v>790</v>
      </c>
      <c r="D154" s="388">
        <v>32001028674</v>
      </c>
      <c r="E154" s="91" t="s">
        <v>570</v>
      </c>
      <c r="F154" s="91"/>
      <c r="G154" s="4"/>
      <c r="H154" s="4">
        <v>98</v>
      </c>
      <c r="I154" s="4">
        <v>19.600000000000001</v>
      </c>
    </row>
    <row r="155" spans="1:9" ht="15" x14ac:dyDescent="0.25">
      <c r="A155" s="91">
        <v>147</v>
      </c>
      <c r="B155" s="385" t="s">
        <v>781</v>
      </c>
      <c r="C155" s="385" t="s">
        <v>791</v>
      </c>
      <c r="D155" s="388">
        <v>32001010479</v>
      </c>
      <c r="E155" s="91" t="s">
        <v>570</v>
      </c>
      <c r="F155" s="91"/>
      <c r="G155" s="4"/>
      <c r="H155" s="4">
        <v>98</v>
      </c>
      <c r="I155" s="4">
        <v>19.600000000000001</v>
      </c>
    </row>
    <row r="156" spans="1:9" ht="15" x14ac:dyDescent="0.25">
      <c r="A156" s="91">
        <v>148</v>
      </c>
      <c r="B156" s="385" t="s">
        <v>782</v>
      </c>
      <c r="C156" s="385" t="s">
        <v>792</v>
      </c>
      <c r="D156" s="388">
        <v>32001003490</v>
      </c>
      <c r="E156" s="91" t="s">
        <v>570</v>
      </c>
      <c r="F156" s="91"/>
      <c r="G156" s="4"/>
      <c r="H156" s="4">
        <v>98</v>
      </c>
      <c r="I156" s="4">
        <v>19.600000000000001</v>
      </c>
    </row>
    <row r="157" spans="1:9" ht="15" x14ac:dyDescent="0.25">
      <c r="A157" s="91">
        <v>149</v>
      </c>
      <c r="B157" s="390" t="s">
        <v>783</v>
      </c>
      <c r="C157" s="390" t="s">
        <v>793</v>
      </c>
      <c r="D157" s="388">
        <v>32001027994</v>
      </c>
      <c r="E157" s="91" t="s">
        <v>570</v>
      </c>
      <c r="F157" s="91"/>
      <c r="G157" s="4"/>
      <c r="H157" s="4">
        <v>98</v>
      </c>
      <c r="I157" s="4">
        <v>19.600000000000001</v>
      </c>
    </row>
    <row r="158" spans="1:9" ht="15" x14ac:dyDescent="0.25">
      <c r="A158" s="91">
        <v>150</v>
      </c>
      <c r="B158" s="385" t="s">
        <v>784</v>
      </c>
      <c r="C158" s="385" t="s">
        <v>794</v>
      </c>
      <c r="D158" s="388">
        <v>32001025133</v>
      </c>
      <c r="E158" s="91" t="s">
        <v>570</v>
      </c>
      <c r="F158" s="91"/>
      <c r="G158" s="4"/>
      <c r="H158" s="4">
        <v>98</v>
      </c>
      <c r="I158" s="4">
        <v>19.600000000000001</v>
      </c>
    </row>
    <row r="159" spans="1:9" ht="15" x14ac:dyDescent="0.25">
      <c r="A159" s="91">
        <v>151</v>
      </c>
      <c r="B159" s="385" t="s">
        <v>785</v>
      </c>
      <c r="C159" s="385" t="s">
        <v>795</v>
      </c>
      <c r="D159" s="388">
        <v>32001014830</v>
      </c>
      <c r="E159" s="91" t="s">
        <v>570</v>
      </c>
      <c r="F159" s="91"/>
      <c r="G159" s="4"/>
      <c r="H159" s="4">
        <v>98</v>
      </c>
      <c r="I159" s="4">
        <v>19.600000000000001</v>
      </c>
    </row>
    <row r="160" spans="1:9" ht="15" x14ac:dyDescent="0.25">
      <c r="A160" s="91">
        <v>152</v>
      </c>
      <c r="B160" s="385" t="s">
        <v>786</v>
      </c>
      <c r="C160" s="385" t="s">
        <v>794</v>
      </c>
      <c r="D160" s="388">
        <v>32001020833</v>
      </c>
      <c r="E160" s="91" t="s">
        <v>570</v>
      </c>
      <c r="F160" s="91"/>
      <c r="G160" s="4"/>
      <c r="H160" s="4">
        <v>98</v>
      </c>
      <c r="I160" s="4">
        <v>19.600000000000001</v>
      </c>
    </row>
    <row r="161" spans="1:9" ht="15" x14ac:dyDescent="0.25">
      <c r="A161" s="91">
        <v>153</v>
      </c>
      <c r="B161" s="385" t="s">
        <v>799</v>
      </c>
      <c r="C161" s="391" t="s">
        <v>617</v>
      </c>
      <c r="D161" s="392">
        <v>32001020823</v>
      </c>
      <c r="E161" s="91" t="s">
        <v>570</v>
      </c>
      <c r="F161" s="91"/>
      <c r="G161" s="4"/>
      <c r="H161" s="4">
        <v>98</v>
      </c>
      <c r="I161" s="4">
        <v>19.600000000000001</v>
      </c>
    </row>
    <row r="162" spans="1:9" ht="15" x14ac:dyDescent="0.25">
      <c r="A162" s="91">
        <v>154</v>
      </c>
      <c r="B162" s="385" t="s">
        <v>800</v>
      </c>
      <c r="C162" s="391" t="s">
        <v>796</v>
      </c>
      <c r="D162">
        <v>32001009842</v>
      </c>
      <c r="E162" s="91" t="s">
        <v>570</v>
      </c>
      <c r="F162" s="91"/>
      <c r="G162" s="4"/>
      <c r="H162" s="4">
        <v>98</v>
      </c>
      <c r="I162" s="4">
        <v>19.600000000000001</v>
      </c>
    </row>
    <row r="163" spans="1:9" ht="15" x14ac:dyDescent="0.25">
      <c r="A163" s="91">
        <v>155</v>
      </c>
      <c r="B163" s="385" t="s">
        <v>801</v>
      </c>
      <c r="C163" s="391" t="s">
        <v>797</v>
      </c>
      <c r="D163">
        <v>32001004360</v>
      </c>
      <c r="E163" s="91" t="s">
        <v>570</v>
      </c>
      <c r="F163" s="91"/>
      <c r="G163" s="4"/>
      <c r="H163" s="4">
        <v>98</v>
      </c>
      <c r="I163" s="4">
        <v>19.600000000000001</v>
      </c>
    </row>
    <row r="164" spans="1:9" ht="15" x14ac:dyDescent="0.25">
      <c r="A164" s="91"/>
      <c r="B164" s="385"/>
      <c r="C164" s="391"/>
      <c r="D164"/>
      <c r="E164" s="91"/>
      <c r="F164" s="91"/>
      <c r="G164" s="4"/>
      <c r="H164" s="4">
        <v>98</v>
      </c>
      <c r="I164" s="4">
        <v>19.600000000000001</v>
      </c>
    </row>
    <row r="165" spans="1:9" ht="15" x14ac:dyDescent="0.25">
      <c r="A165" s="91"/>
      <c r="B165" s="385"/>
      <c r="C165" s="391"/>
      <c r="D165"/>
      <c r="E165" s="91"/>
      <c r="F165" s="91"/>
      <c r="G165" s="4"/>
      <c r="H165" s="4">
        <v>98</v>
      </c>
      <c r="I165" s="4">
        <v>19.600000000000001</v>
      </c>
    </row>
    <row r="166" spans="1:9" ht="15" x14ac:dyDescent="0.25">
      <c r="A166" s="91"/>
      <c r="B166" s="385"/>
      <c r="C166" s="391"/>
      <c r="D166"/>
      <c r="E166" s="91"/>
      <c r="F166" s="91"/>
      <c r="G166" s="4"/>
      <c r="H166" s="4">
        <v>98</v>
      </c>
      <c r="I166" s="4">
        <v>19.600000000000001</v>
      </c>
    </row>
    <row r="167" spans="1:9" ht="15" x14ac:dyDescent="0.25">
      <c r="A167" s="91"/>
      <c r="B167" s="385"/>
      <c r="C167" s="391"/>
      <c r="D167"/>
      <c r="E167" s="91"/>
      <c r="F167" s="91"/>
      <c r="G167" s="4"/>
      <c r="H167" s="4">
        <v>98</v>
      </c>
      <c r="I167" s="4">
        <v>19.600000000000001</v>
      </c>
    </row>
    <row r="168" spans="1:9" ht="15" x14ac:dyDescent="0.25">
      <c r="A168" s="91"/>
      <c r="B168" s="385"/>
      <c r="C168" s="391"/>
      <c r="D168"/>
      <c r="E168" s="91"/>
      <c r="F168" s="91"/>
      <c r="G168" s="4"/>
      <c r="H168" s="4">
        <v>98</v>
      </c>
      <c r="I168" s="4">
        <v>19.600000000000001</v>
      </c>
    </row>
    <row r="169" spans="1:9" ht="15" x14ac:dyDescent="0.25">
      <c r="A169" s="91">
        <v>156</v>
      </c>
      <c r="B169" s="385" t="s">
        <v>802</v>
      </c>
      <c r="C169" s="391" t="s">
        <v>798</v>
      </c>
      <c r="D169">
        <v>32001000809</v>
      </c>
      <c r="E169" s="91" t="s">
        <v>570</v>
      </c>
      <c r="F169" s="91"/>
      <c r="G169" s="4"/>
      <c r="H169" s="4">
        <v>98</v>
      </c>
      <c r="I169" s="4">
        <v>19.600000000000001</v>
      </c>
    </row>
    <row r="170" spans="1:9" ht="15" x14ac:dyDescent="0.25">
      <c r="A170" s="91">
        <v>157</v>
      </c>
      <c r="B170" s="385" t="s">
        <v>803</v>
      </c>
      <c r="C170" s="385" t="s">
        <v>804</v>
      </c>
      <c r="D170">
        <v>32001019365</v>
      </c>
      <c r="E170" s="80" t="s">
        <v>812</v>
      </c>
      <c r="F170" s="91"/>
      <c r="G170" s="4"/>
      <c r="H170" s="4">
        <v>250</v>
      </c>
      <c r="I170" s="4">
        <v>50</v>
      </c>
    </row>
    <row r="171" spans="1:9" ht="15" x14ac:dyDescent="0.25">
      <c r="A171" s="91">
        <v>158</v>
      </c>
      <c r="B171" s="385" t="s">
        <v>805</v>
      </c>
      <c r="C171" s="385" t="s">
        <v>806</v>
      </c>
      <c r="D171">
        <v>32001019851</v>
      </c>
      <c r="E171" s="80" t="s">
        <v>812</v>
      </c>
      <c r="F171" s="91"/>
      <c r="G171" s="4"/>
      <c r="H171" s="363">
        <v>250</v>
      </c>
      <c r="I171" s="363">
        <v>50</v>
      </c>
    </row>
    <row r="172" spans="1:9" ht="15" x14ac:dyDescent="0.25">
      <c r="A172" s="91">
        <v>159</v>
      </c>
      <c r="B172" s="385" t="s">
        <v>807</v>
      </c>
      <c r="C172" s="385" t="s">
        <v>465</v>
      </c>
      <c r="D172">
        <v>32001026731</v>
      </c>
      <c r="E172" s="80" t="s">
        <v>812</v>
      </c>
      <c r="F172" s="91"/>
      <c r="G172" s="4"/>
      <c r="H172" s="363">
        <v>250</v>
      </c>
      <c r="I172" s="363">
        <v>50</v>
      </c>
    </row>
    <row r="173" spans="1:9" ht="15" x14ac:dyDescent="0.25">
      <c r="A173" s="91">
        <v>160</v>
      </c>
      <c r="B173" s="385" t="s">
        <v>808</v>
      </c>
      <c r="C173" s="385" t="s">
        <v>809</v>
      </c>
      <c r="D173">
        <v>32001026768</v>
      </c>
      <c r="E173" s="80" t="s">
        <v>812</v>
      </c>
      <c r="F173" s="91"/>
      <c r="G173" s="4"/>
      <c r="H173" s="363">
        <v>250</v>
      </c>
      <c r="I173" s="363">
        <v>50</v>
      </c>
    </row>
    <row r="174" spans="1:9" ht="15" x14ac:dyDescent="0.25">
      <c r="A174" s="91">
        <v>161</v>
      </c>
      <c r="B174" s="385" t="s">
        <v>810</v>
      </c>
      <c r="C174" s="385" t="s">
        <v>811</v>
      </c>
      <c r="D174">
        <v>32001001514</v>
      </c>
      <c r="E174" s="80" t="s">
        <v>812</v>
      </c>
      <c r="F174" s="91"/>
      <c r="G174" s="4"/>
      <c r="H174" s="363">
        <v>250</v>
      </c>
      <c r="I174" s="363">
        <v>50</v>
      </c>
    </row>
    <row r="175" spans="1:9" ht="15" x14ac:dyDescent="0.25">
      <c r="A175" s="91">
        <v>162</v>
      </c>
      <c r="B175" s="385" t="s">
        <v>813</v>
      </c>
      <c r="C175" s="385" t="s">
        <v>814</v>
      </c>
      <c r="D175">
        <v>32001016522</v>
      </c>
      <c r="E175" s="80" t="s">
        <v>812</v>
      </c>
      <c r="F175" s="91"/>
      <c r="G175" s="4"/>
      <c r="H175" s="363">
        <v>250</v>
      </c>
      <c r="I175" s="363">
        <v>50</v>
      </c>
    </row>
    <row r="176" spans="1:9" ht="15" x14ac:dyDescent="0.25">
      <c r="A176" s="91">
        <v>163</v>
      </c>
      <c r="B176" s="385" t="s">
        <v>815</v>
      </c>
      <c r="C176" s="385" t="s">
        <v>710</v>
      </c>
      <c r="D176">
        <v>32001018427</v>
      </c>
      <c r="E176" s="80" t="s">
        <v>812</v>
      </c>
      <c r="F176" s="91"/>
      <c r="G176" s="4"/>
      <c r="H176" s="363">
        <v>250</v>
      </c>
      <c r="I176" s="363">
        <v>50</v>
      </c>
    </row>
    <row r="177" spans="1:9" ht="15" x14ac:dyDescent="0.25">
      <c r="A177" s="91">
        <v>164</v>
      </c>
      <c r="B177" s="385" t="s">
        <v>816</v>
      </c>
      <c r="C177" s="385" t="s">
        <v>817</v>
      </c>
      <c r="D177">
        <v>32001006942</v>
      </c>
      <c r="E177" s="80" t="s">
        <v>812</v>
      </c>
      <c r="F177" s="91"/>
      <c r="G177" s="4"/>
      <c r="H177" s="363">
        <v>250</v>
      </c>
      <c r="I177" s="363">
        <v>50</v>
      </c>
    </row>
    <row r="178" spans="1:9" ht="15" x14ac:dyDescent="0.25">
      <c r="A178" s="91">
        <v>165</v>
      </c>
      <c r="B178" s="385" t="s">
        <v>818</v>
      </c>
      <c r="C178" s="385" t="s">
        <v>819</v>
      </c>
      <c r="D178">
        <v>32001000188</v>
      </c>
      <c r="E178" s="80" t="s">
        <v>812</v>
      </c>
      <c r="F178" s="91"/>
      <c r="G178" s="4"/>
      <c r="H178" s="363">
        <v>250</v>
      </c>
      <c r="I178" s="363">
        <v>50</v>
      </c>
    </row>
    <row r="179" spans="1:9" ht="15" x14ac:dyDescent="0.25">
      <c r="A179" s="91">
        <v>166</v>
      </c>
      <c r="B179" s="385" t="s">
        <v>820</v>
      </c>
      <c r="C179" s="385" t="s">
        <v>809</v>
      </c>
      <c r="D179">
        <v>32001022197</v>
      </c>
      <c r="E179" s="80" t="s">
        <v>812</v>
      </c>
      <c r="F179" s="91"/>
      <c r="G179" s="4"/>
      <c r="H179" s="363">
        <v>250</v>
      </c>
      <c r="I179" s="363">
        <v>50</v>
      </c>
    </row>
    <row r="180" spans="1:9" ht="15" x14ac:dyDescent="0.25">
      <c r="A180" s="91">
        <v>167</v>
      </c>
      <c r="B180" s="385" t="s">
        <v>821</v>
      </c>
      <c r="C180" s="385" t="s">
        <v>695</v>
      </c>
      <c r="D180">
        <v>32001022737</v>
      </c>
      <c r="E180" s="80" t="s">
        <v>812</v>
      </c>
      <c r="F180" s="91"/>
      <c r="G180" s="4"/>
      <c r="H180" s="363">
        <v>250</v>
      </c>
      <c r="I180" s="363">
        <v>50</v>
      </c>
    </row>
    <row r="181" spans="1:9" ht="15" x14ac:dyDescent="0.25">
      <c r="A181" s="91">
        <v>168</v>
      </c>
      <c r="B181" s="385" t="s">
        <v>822</v>
      </c>
      <c r="C181" s="385" t="s">
        <v>809</v>
      </c>
      <c r="D181">
        <v>32001001975</v>
      </c>
      <c r="E181" s="80" t="s">
        <v>812</v>
      </c>
      <c r="F181" s="91"/>
      <c r="G181" s="4"/>
      <c r="H181" s="363">
        <v>250</v>
      </c>
      <c r="I181" s="363">
        <v>50</v>
      </c>
    </row>
    <row r="182" spans="1:9" ht="15" x14ac:dyDescent="0.25">
      <c r="A182" s="91">
        <v>169</v>
      </c>
      <c r="B182" s="385" t="s">
        <v>823</v>
      </c>
      <c r="C182" s="385" t="s">
        <v>824</v>
      </c>
      <c r="D182">
        <v>32001009582</v>
      </c>
      <c r="E182" s="80" t="s">
        <v>812</v>
      </c>
      <c r="F182" s="91"/>
      <c r="G182" s="4"/>
      <c r="H182" s="363">
        <v>250</v>
      </c>
      <c r="I182" s="363">
        <v>50</v>
      </c>
    </row>
    <row r="183" spans="1:9" ht="15" x14ac:dyDescent="0.25">
      <c r="A183" s="91">
        <v>170</v>
      </c>
      <c r="B183" s="385" t="s">
        <v>825</v>
      </c>
      <c r="C183" s="385" t="s">
        <v>437</v>
      </c>
      <c r="D183">
        <v>32001027291</v>
      </c>
      <c r="E183" s="80" t="s">
        <v>812</v>
      </c>
      <c r="F183" s="91"/>
      <c r="G183" s="4"/>
      <c r="H183" s="363">
        <v>250</v>
      </c>
      <c r="I183" s="363">
        <v>50</v>
      </c>
    </row>
    <row r="184" spans="1:9" ht="15" x14ac:dyDescent="0.25">
      <c r="A184" s="91">
        <v>171</v>
      </c>
      <c r="B184" s="385" t="s">
        <v>826</v>
      </c>
      <c r="C184" s="385" t="s">
        <v>827</v>
      </c>
      <c r="D184">
        <v>32001013874</v>
      </c>
      <c r="E184" s="80" t="s">
        <v>812</v>
      </c>
      <c r="F184" s="91"/>
      <c r="G184" s="4"/>
      <c r="H184" s="363">
        <v>250</v>
      </c>
      <c r="I184" s="363">
        <v>50</v>
      </c>
    </row>
    <row r="185" spans="1:9" ht="15" x14ac:dyDescent="0.25">
      <c r="A185" s="91">
        <v>172</v>
      </c>
      <c r="B185" s="385" t="s">
        <v>828</v>
      </c>
      <c r="C185" s="385" t="s">
        <v>829</v>
      </c>
      <c r="D185">
        <v>32001028167</v>
      </c>
      <c r="E185" s="80" t="s">
        <v>812</v>
      </c>
      <c r="F185" s="91"/>
      <c r="G185" s="4"/>
      <c r="H185" s="363">
        <v>250</v>
      </c>
      <c r="I185" s="363">
        <v>50</v>
      </c>
    </row>
    <row r="186" spans="1:9" ht="15" x14ac:dyDescent="0.25">
      <c r="A186" s="91">
        <v>173</v>
      </c>
      <c r="B186" s="385" t="s">
        <v>830</v>
      </c>
      <c r="C186" s="385" t="s">
        <v>611</v>
      </c>
      <c r="D186">
        <v>32001008351</v>
      </c>
      <c r="E186" s="80" t="s">
        <v>812</v>
      </c>
      <c r="F186" s="91"/>
      <c r="G186" s="4"/>
      <c r="H186" s="363">
        <v>250</v>
      </c>
      <c r="I186" s="363">
        <v>50</v>
      </c>
    </row>
    <row r="187" spans="1:9" ht="15" x14ac:dyDescent="0.25">
      <c r="A187" s="91">
        <v>174</v>
      </c>
      <c r="B187" s="385" t="s">
        <v>820</v>
      </c>
      <c r="C187" s="385" t="s">
        <v>466</v>
      </c>
      <c r="D187">
        <v>32001027067</v>
      </c>
      <c r="E187" s="80" t="s">
        <v>812</v>
      </c>
      <c r="F187" s="91"/>
      <c r="G187" s="4"/>
      <c r="H187" s="363">
        <v>250</v>
      </c>
      <c r="I187" s="363">
        <v>50</v>
      </c>
    </row>
    <row r="188" spans="1:9" ht="15" x14ac:dyDescent="0.25">
      <c r="A188" s="91">
        <v>175</v>
      </c>
      <c r="B188" s="385" t="s">
        <v>831</v>
      </c>
      <c r="C188" s="385" t="s">
        <v>832</v>
      </c>
      <c r="D188">
        <v>32001017948</v>
      </c>
      <c r="E188" s="80" t="s">
        <v>812</v>
      </c>
      <c r="F188" s="91"/>
      <c r="G188" s="4"/>
      <c r="H188" s="363">
        <v>250</v>
      </c>
      <c r="I188" s="363">
        <v>50</v>
      </c>
    </row>
    <row r="189" spans="1:9" ht="15" x14ac:dyDescent="0.25">
      <c r="A189" s="91">
        <v>176</v>
      </c>
      <c r="B189" s="385" t="s">
        <v>833</v>
      </c>
      <c r="C189" s="385" t="s">
        <v>701</v>
      </c>
      <c r="D189" s="91">
        <v>32001001338</v>
      </c>
      <c r="E189" s="80" t="s">
        <v>812</v>
      </c>
      <c r="F189" s="91"/>
      <c r="G189" s="4"/>
      <c r="H189" s="363">
        <v>250</v>
      </c>
      <c r="I189" s="363">
        <v>50</v>
      </c>
    </row>
    <row r="190" spans="1:9" ht="15" x14ac:dyDescent="0.25">
      <c r="A190" s="91">
        <v>177</v>
      </c>
      <c r="B190" s="385" t="s">
        <v>800</v>
      </c>
      <c r="C190" s="385" t="s">
        <v>834</v>
      </c>
      <c r="D190" s="91">
        <v>32001007226</v>
      </c>
      <c r="E190" s="80" t="s">
        <v>812</v>
      </c>
      <c r="F190" s="91"/>
      <c r="G190" s="4"/>
      <c r="H190" s="363">
        <v>250</v>
      </c>
      <c r="I190" s="363">
        <v>50</v>
      </c>
    </row>
    <row r="191" spans="1:9" ht="15" x14ac:dyDescent="0.25">
      <c r="A191" s="91">
        <v>178</v>
      </c>
      <c r="B191" s="385" t="s">
        <v>816</v>
      </c>
      <c r="C191" s="385" t="s">
        <v>437</v>
      </c>
      <c r="D191" s="91">
        <v>32001010678</v>
      </c>
      <c r="E191" s="80" t="s">
        <v>812</v>
      </c>
      <c r="F191" s="91"/>
      <c r="G191" s="4"/>
      <c r="H191" s="363">
        <v>250</v>
      </c>
      <c r="I191" s="363">
        <v>50</v>
      </c>
    </row>
    <row r="192" spans="1:9" ht="15" x14ac:dyDescent="0.25">
      <c r="A192" s="91">
        <v>179</v>
      </c>
      <c r="B192" s="385" t="s">
        <v>835</v>
      </c>
      <c r="C192" s="385" t="s">
        <v>520</v>
      </c>
      <c r="D192" s="91">
        <v>32001009072</v>
      </c>
      <c r="E192" s="80" t="s">
        <v>812</v>
      </c>
      <c r="F192" s="91"/>
      <c r="G192" s="4"/>
      <c r="H192" s="363">
        <v>250</v>
      </c>
      <c r="I192" s="363">
        <v>50</v>
      </c>
    </row>
    <row r="193" spans="1:9" ht="15" x14ac:dyDescent="0.25">
      <c r="A193" s="91">
        <v>180</v>
      </c>
      <c r="B193" s="385" t="s">
        <v>836</v>
      </c>
      <c r="C193" s="385" t="s">
        <v>837</v>
      </c>
      <c r="D193" s="91">
        <v>32001008455</v>
      </c>
      <c r="E193" s="80" t="s">
        <v>812</v>
      </c>
      <c r="F193" s="91"/>
      <c r="G193" s="4"/>
      <c r="H193" s="363">
        <v>250</v>
      </c>
      <c r="I193" s="363">
        <v>50</v>
      </c>
    </row>
    <row r="194" spans="1:9" ht="15" x14ac:dyDescent="0.25">
      <c r="A194" s="91">
        <v>181</v>
      </c>
      <c r="B194" s="385" t="s">
        <v>838</v>
      </c>
      <c r="C194" s="385" t="s">
        <v>848</v>
      </c>
      <c r="D194" s="91">
        <v>32001003609</v>
      </c>
      <c r="E194" s="80" t="s">
        <v>812</v>
      </c>
      <c r="F194" s="91"/>
      <c r="G194" s="4"/>
      <c r="H194" s="363">
        <v>250</v>
      </c>
      <c r="I194" s="363">
        <v>50</v>
      </c>
    </row>
    <row r="195" spans="1:9" ht="15" x14ac:dyDescent="0.25">
      <c r="A195" s="91">
        <v>182</v>
      </c>
      <c r="B195" s="385" t="s">
        <v>839</v>
      </c>
      <c r="C195" s="385" t="s">
        <v>707</v>
      </c>
      <c r="D195" s="91">
        <v>32001003831</v>
      </c>
      <c r="E195" s="80" t="s">
        <v>812</v>
      </c>
      <c r="F195" s="91"/>
      <c r="G195" s="4"/>
      <c r="H195" s="363">
        <v>250</v>
      </c>
      <c r="I195" s="363">
        <v>50</v>
      </c>
    </row>
    <row r="196" spans="1:9" ht="15" x14ac:dyDescent="0.25">
      <c r="A196" s="91">
        <v>183</v>
      </c>
      <c r="B196" s="385" t="s">
        <v>840</v>
      </c>
      <c r="C196" s="385" t="s">
        <v>701</v>
      </c>
      <c r="D196" s="91">
        <v>32001026959</v>
      </c>
      <c r="E196" s="80" t="s">
        <v>812</v>
      </c>
      <c r="F196" s="91"/>
      <c r="G196" s="4"/>
      <c r="H196" s="363">
        <v>250</v>
      </c>
      <c r="I196" s="363">
        <v>50</v>
      </c>
    </row>
    <row r="197" spans="1:9" ht="15" x14ac:dyDescent="0.25">
      <c r="A197" s="91">
        <v>184</v>
      </c>
      <c r="B197" s="385" t="s">
        <v>841</v>
      </c>
      <c r="C197" s="385" t="s">
        <v>849</v>
      </c>
      <c r="D197" s="91">
        <v>32001024841</v>
      </c>
      <c r="E197" s="80" t="s">
        <v>812</v>
      </c>
      <c r="F197" s="91"/>
      <c r="G197" s="4"/>
      <c r="H197" s="363">
        <v>250</v>
      </c>
      <c r="I197" s="363">
        <v>50</v>
      </c>
    </row>
    <row r="198" spans="1:9" ht="15" x14ac:dyDescent="0.25">
      <c r="A198" s="91">
        <v>185</v>
      </c>
      <c r="B198" s="385" t="s">
        <v>842</v>
      </c>
      <c r="C198" s="385" t="s">
        <v>850</v>
      </c>
      <c r="D198" s="91">
        <v>32001024260</v>
      </c>
      <c r="E198" s="80" t="s">
        <v>812</v>
      </c>
      <c r="F198" s="91"/>
      <c r="G198" s="4"/>
      <c r="H198" s="363">
        <v>250</v>
      </c>
      <c r="I198" s="363">
        <v>50</v>
      </c>
    </row>
    <row r="199" spans="1:9" ht="15" x14ac:dyDescent="0.25">
      <c r="A199" s="91">
        <v>186</v>
      </c>
      <c r="B199" s="385" t="s">
        <v>843</v>
      </c>
      <c r="C199" s="385" t="s">
        <v>851</v>
      </c>
      <c r="D199" s="91">
        <v>32001020794</v>
      </c>
      <c r="E199" s="80" t="s">
        <v>812</v>
      </c>
      <c r="F199" s="91"/>
      <c r="G199" s="4"/>
      <c r="H199" s="363">
        <v>250</v>
      </c>
      <c r="I199" s="363">
        <v>50</v>
      </c>
    </row>
    <row r="200" spans="1:9" ht="15" x14ac:dyDescent="0.25">
      <c r="A200" s="91">
        <v>187</v>
      </c>
      <c r="B200" s="385" t="s">
        <v>844</v>
      </c>
      <c r="C200" s="385" t="s">
        <v>728</v>
      </c>
      <c r="D200" s="91">
        <v>32001001817</v>
      </c>
      <c r="E200" s="80" t="s">
        <v>812</v>
      </c>
      <c r="F200" s="91"/>
      <c r="G200" s="4"/>
      <c r="H200" s="363">
        <v>250</v>
      </c>
      <c r="I200" s="363">
        <v>50</v>
      </c>
    </row>
    <row r="201" spans="1:9" ht="15" x14ac:dyDescent="0.25">
      <c r="A201" s="91">
        <v>188</v>
      </c>
      <c r="B201" s="385" t="s">
        <v>845</v>
      </c>
      <c r="C201" s="385" t="s">
        <v>701</v>
      </c>
      <c r="D201" s="91">
        <v>32001010276</v>
      </c>
      <c r="E201" s="80" t="s">
        <v>812</v>
      </c>
      <c r="F201" s="91"/>
      <c r="G201" s="4"/>
      <c r="H201" s="363">
        <v>250</v>
      </c>
      <c r="I201" s="363">
        <v>50</v>
      </c>
    </row>
    <row r="202" spans="1:9" ht="15" x14ac:dyDescent="0.25">
      <c r="A202" s="91">
        <v>189</v>
      </c>
      <c r="B202" s="385" t="s">
        <v>846</v>
      </c>
      <c r="C202" s="385" t="s">
        <v>852</v>
      </c>
      <c r="D202" s="91">
        <v>32001008768</v>
      </c>
      <c r="E202" s="80" t="s">
        <v>812</v>
      </c>
      <c r="F202" s="91"/>
      <c r="G202" s="4"/>
      <c r="H202" s="363">
        <v>250</v>
      </c>
      <c r="I202" s="363">
        <v>50</v>
      </c>
    </row>
    <row r="203" spans="1:9" ht="15" x14ac:dyDescent="0.25">
      <c r="A203" s="91">
        <v>190</v>
      </c>
      <c r="B203" s="385" t="s">
        <v>847</v>
      </c>
      <c r="C203" s="385" t="s">
        <v>853</v>
      </c>
      <c r="D203" s="91">
        <v>32001026683</v>
      </c>
      <c r="E203" s="80" t="s">
        <v>812</v>
      </c>
      <c r="F203" s="91"/>
      <c r="G203" s="4"/>
      <c r="H203" s="363">
        <v>250</v>
      </c>
      <c r="I203" s="363">
        <v>50</v>
      </c>
    </row>
    <row r="204" spans="1:9" ht="15" x14ac:dyDescent="0.25">
      <c r="A204" s="91">
        <v>191</v>
      </c>
      <c r="B204" s="385" t="s">
        <v>867</v>
      </c>
      <c r="C204" s="385" t="s">
        <v>868</v>
      </c>
      <c r="D204" s="91">
        <v>32001016125</v>
      </c>
      <c r="E204" s="80" t="s">
        <v>812</v>
      </c>
      <c r="F204" s="91"/>
      <c r="G204" s="4"/>
      <c r="H204" s="363">
        <v>250</v>
      </c>
      <c r="I204" s="363">
        <v>50</v>
      </c>
    </row>
    <row r="205" spans="1:9" ht="15" x14ac:dyDescent="0.25">
      <c r="A205" s="91">
        <v>192</v>
      </c>
      <c r="B205" s="385" t="s">
        <v>869</v>
      </c>
      <c r="C205" s="385" t="s">
        <v>870</v>
      </c>
      <c r="D205" s="91">
        <v>32001025387</v>
      </c>
      <c r="E205" s="80" t="s">
        <v>812</v>
      </c>
      <c r="F205" s="91"/>
      <c r="G205" s="4"/>
      <c r="H205" s="363">
        <v>250</v>
      </c>
      <c r="I205" s="363">
        <v>50</v>
      </c>
    </row>
    <row r="206" spans="1:9" ht="15" x14ac:dyDescent="0.25">
      <c r="A206" s="91">
        <v>193</v>
      </c>
      <c r="B206" s="385" t="s">
        <v>871</v>
      </c>
      <c r="C206" s="385" t="s">
        <v>824</v>
      </c>
      <c r="D206" s="91">
        <v>32001010228</v>
      </c>
      <c r="E206" s="80" t="s">
        <v>812</v>
      </c>
      <c r="F206" s="91"/>
      <c r="G206" s="4"/>
      <c r="H206" s="363">
        <v>250</v>
      </c>
      <c r="I206" s="363">
        <v>50</v>
      </c>
    </row>
    <row r="207" spans="1:9" ht="15" x14ac:dyDescent="0.25">
      <c r="A207" s="91">
        <v>194</v>
      </c>
      <c r="B207" s="385" t="s">
        <v>872</v>
      </c>
      <c r="C207" s="385" t="s">
        <v>728</v>
      </c>
      <c r="D207" s="91">
        <v>32001002588</v>
      </c>
      <c r="E207" s="80" t="s">
        <v>812</v>
      </c>
      <c r="F207" s="91"/>
      <c r="G207" s="4"/>
      <c r="H207" s="363">
        <v>250</v>
      </c>
      <c r="I207" s="363">
        <v>50</v>
      </c>
    </row>
    <row r="208" spans="1:9" ht="15" x14ac:dyDescent="0.25">
      <c r="A208" s="91">
        <v>195</v>
      </c>
      <c r="B208" s="385" t="s">
        <v>873</v>
      </c>
      <c r="C208" s="385" t="s">
        <v>874</v>
      </c>
      <c r="D208" s="91">
        <v>32001024233</v>
      </c>
      <c r="E208" s="80" t="s">
        <v>812</v>
      </c>
      <c r="F208" s="91"/>
      <c r="G208" s="4"/>
      <c r="H208" s="363">
        <v>250</v>
      </c>
      <c r="I208" s="363">
        <v>50</v>
      </c>
    </row>
    <row r="209" spans="1:9" ht="15" x14ac:dyDescent="0.25">
      <c r="A209" s="91">
        <v>196</v>
      </c>
      <c r="B209" s="385" t="s">
        <v>875</v>
      </c>
      <c r="C209" s="385" t="s">
        <v>876</v>
      </c>
      <c r="D209" s="91">
        <v>32001024607</v>
      </c>
      <c r="E209" s="80" t="s">
        <v>812</v>
      </c>
      <c r="F209" s="91"/>
      <c r="G209" s="4"/>
      <c r="H209" s="363">
        <v>250</v>
      </c>
      <c r="I209" s="363">
        <v>50</v>
      </c>
    </row>
    <row r="210" spans="1:9" ht="15" x14ac:dyDescent="0.25">
      <c r="A210" s="91">
        <v>197</v>
      </c>
      <c r="B210" s="385" t="s">
        <v>877</v>
      </c>
      <c r="C210" s="385" t="s">
        <v>878</v>
      </c>
      <c r="D210" s="91">
        <v>32001008871</v>
      </c>
      <c r="E210" s="80" t="s">
        <v>812</v>
      </c>
      <c r="F210" s="91"/>
      <c r="G210" s="4"/>
      <c r="H210" s="363">
        <v>250</v>
      </c>
      <c r="I210" s="363">
        <v>50</v>
      </c>
    </row>
    <row r="211" spans="1:9" ht="15" x14ac:dyDescent="0.25">
      <c r="A211" s="91">
        <v>198</v>
      </c>
      <c r="B211" s="385" t="s">
        <v>879</v>
      </c>
      <c r="C211" s="385" t="s">
        <v>696</v>
      </c>
      <c r="D211" s="91">
        <v>32001019571</v>
      </c>
      <c r="E211" s="80" t="s">
        <v>812</v>
      </c>
      <c r="F211" s="91"/>
      <c r="G211" s="4"/>
      <c r="H211" s="363">
        <v>250</v>
      </c>
      <c r="I211" s="363">
        <v>50</v>
      </c>
    </row>
    <row r="212" spans="1:9" ht="15" x14ac:dyDescent="0.25">
      <c r="A212" s="91">
        <v>199</v>
      </c>
      <c r="B212" s="385" t="s">
        <v>880</v>
      </c>
      <c r="C212" s="385" t="s">
        <v>492</v>
      </c>
      <c r="D212" s="91">
        <v>32001020917</v>
      </c>
      <c r="E212" s="80" t="s">
        <v>812</v>
      </c>
      <c r="F212" s="91"/>
      <c r="G212" s="4"/>
      <c r="H212" s="363">
        <v>250</v>
      </c>
      <c r="I212" s="363">
        <v>50</v>
      </c>
    </row>
    <row r="213" spans="1:9" ht="15" x14ac:dyDescent="0.25">
      <c r="A213" s="91">
        <v>200</v>
      </c>
      <c r="B213" s="385" t="s">
        <v>881</v>
      </c>
      <c r="C213" s="385" t="s">
        <v>882</v>
      </c>
      <c r="D213" s="91">
        <v>32001024819</v>
      </c>
      <c r="E213" s="80" t="s">
        <v>812</v>
      </c>
      <c r="F213" s="91"/>
      <c r="G213" s="4"/>
      <c r="H213" s="363">
        <v>250</v>
      </c>
      <c r="I213" s="363">
        <v>50</v>
      </c>
    </row>
    <row r="214" spans="1:9" ht="15" x14ac:dyDescent="0.25">
      <c r="A214" s="91">
        <v>201</v>
      </c>
      <c r="B214" s="385" t="s">
        <v>883</v>
      </c>
      <c r="C214" s="385" t="s">
        <v>796</v>
      </c>
      <c r="D214" s="91">
        <v>32001021930</v>
      </c>
      <c r="E214" s="80" t="s">
        <v>812</v>
      </c>
      <c r="F214" s="91"/>
      <c r="G214" s="4"/>
      <c r="H214" s="363">
        <v>250</v>
      </c>
      <c r="I214" s="363">
        <v>50</v>
      </c>
    </row>
    <row r="215" spans="1:9" ht="15" x14ac:dyDescent="0.25">
      <c r="A215" s="91">
        <v>202</v>
      </c>
      <c r="B215" s="385" t="s">
        <v>884</v>
      </c>
      <c r="C215" s="385" t="s">
        <v>885</v>
      </c>
      <c r="D215" s="91">
        <v>32001016589</v>
      </c>
      <c r="E215" s="80" t="s">
        <v>812</v>
      </c>
      <c r="F215" s="91"/>
      <c r="G215" s="4"/>
      <c r="H215" s="363">
        <v>250</v>
      </c>
      <c r="I215" s="363">
        <v>50</v>
      </c>
    </row>
    <row r="216" spans="1:9" ht="15" x14ac:dyDescent="0.25">
      <c r="A216" s="91">
        <v>203</v>
      </c>
      <c r="B216" s="385" t="s">
        <v>886</v>
      </c>
      <c r="C216" s="385" t="s">
        <v>887</v>
      </c>
      <c r="D216" s="91">
        <v>59001013225</v>
      </c>
      <c r="E216" s="80" t="s">
        <v>812</v>
      </c>
      <c r="F216" s="91"/>
      <c r="G216" s="4"/>
      <c r="H216" s="363">
        <v>250</v>
      </c>
      <c r="I216" s="363">
        <v>50</v>
      </c>
    </row>
    <row r="217" spans="1:9" ht="15" x14ac:dyDescent="0.25">
      <c r="A217" s="91">
        <v>204</v>
      </c>
      <c r="B217" s="385" t="s">
        <v>888</v>
      </c>
      <c r="C217" s="385" t="s">
        <v>702</v>
      </c>
      <c r="D217" s="91">
        <v>32001023138</v>
      </c>
      <c r="E217" s="80" t="s">
        <v>812</v>
      </c>
      <c r="F217" s="91"/>
      <c r="G217" s="4"/>
      <c r="H217" s="363">
        <v>250</v>
      </c>
      <c r="I217" s="363">
        <v>50</v>
      </c>
    </row>
    <row r="218" spans="1:9" ht="15" x14ac:dyDescent="0.25">
      <c r="A218" s="91">
        <v>205</v>
      </c>
      <c r="B218" s="385" t="s">
        <v>889</v>
      </c>
      <c r="C218" s="385" t="s">
        <v>890</v>
      </c>
      <c r="D218" s="91">
        <v>320010228094</v>
      </c>
      <c r="E218" s="80" t="s">
        <v>812</v>
      </c>
      <c r="F218" s="91"/>
      <c r="G218" s="4"/>
      <c r="H218" s="363">
        <v>250</v>
      </c>
      <c r="I218" s="363">
        <v>50</v>
      </c>
    </row>
    <row r="219" spans="1:9" ht="15" x14ac:dyDescent="0.25">
      <c r="A219" s="91">
        <v>206</v>
      </c>
      <c r="B219" s="385" t="s">
        <v>839</v>
      </c>
      <c r="C219" s="385" t="s">
        <v>891</v>
      </c>
      <c r="D219" s="91">
        <v>32001027994</v>
      </c>
      <c r="E219" s="80" t="s">
        <v>812</v>
      </c>
      <c r="F219" s="91"/>
      <c r="G219" s="4"/>
      <c r="H219" s="363">
        <v>250</v>
      </c>
      <c r="I219" s="363">
        <v>50</v>
      </c>
    </row>
    <row r="220" spans="1:9" ht="15" x14ac:dyDescent="0.25">
      <c r="A220" s="91">
        <v>207</v>
      </c>
      <c r="B220" s="385" t="s">
        <v>844</v>
      </c>
      <c r="C220" s="385" t="s">
        <v>866</v>
      </c>
      <c r="D220" s="91">
        <v>32001021403</v>
      </c>
      <c r="E220" s="80" t="s">
        <v>812</v>
      </c>
      <c r="F220" s="91"/>
      <c r="G220" s="4"/>
      <c r="H220" s="363">
        <v>250</v>
      </c>
      <c r="I220" s="363">
        <v>50</v>
      </c>
    </row>
    <row r="221" spans="1:9" ht="15" x14ac:dyDescent="0.25">
      <c r="A221" s="91">
        <v>208</v>
      </c>
      <c r="B221" s="385" t="s">
        <v>879</v>
      </c>
      <c r="C221" s="385" t="s">
        <v>864</v>
      </c>
      <c r="D221" s="91">
        <v>32001028032</v>
      </c>
      <c r="E221" s="80" t="s">
        <v>812</v>
      </c>
      <c r="F221" s="91"/>
      <c r="G221" s="4"/>
      <c r="H221" s="363">
        <v>250</v>
      </c>
      <c r="I221" s="363">
        <v>50</v>
      </c>
    </row>
    <row r="222" spans="1:9" ht="15" x14ac:dyDescent="0.25">
      <c r="A222" s="91">
        <v>209</v>
      </c>
      <c r="B222" s="385" t="s">
        <v>813</v>
      </c>
      <c r="C222" s="385" t="s">
        <v>892</v>
      </c>
      <c r="D222" s="91">
        <v>32001022210</v>
      </c>
      <c r="E222" s="80" t="s">
        <v>812</v>
      </c>
      <c r="F222" s="91"/>
      <c r="G222" s="4"/>
      <c r="H222" s="363">
        <v>250</v>
      </c>
      <c r="I222" s="363">
        <v>50</v>
      </c>
    </row>
    <row r="223" spans="1:9" ht="15" x14ac:dyDescent="0.25">
      <c r="A223" s="91">
        <v>210</v>
      </c>
      <c r="B223" s="385" t="s">
        <v>893</v>
      </c>
      <c r="C223" s="385" t="s">
        <v>856</v>
      </c>
      <c r="D223" s="91">
        <v>32001019446</v>
      </c>
      <c r="E223" s="80" t="s">
        <v>812</v>
      </c>
      <c r="F223" s="91"/>
      <c r="G223" s="4"/>
      <c r="H223" s="363">
        <v>250</v>
      </c>
      <c r="I223" s="363">
        <v>50</v>
      </c>
    </row>
    <row r="224" spans="1:9" ht="15" x14ac:dyDescent="0.25">
      <c r="A224" s="91">
        <v>211</v>
      </c>
      <c r="B224" s="385" t="s">
        <v>894</v>
      </c>
      <c r="C224" s="385" t="s">
        <v>891</v>
      </c>
      <c r="D224" s="91">
        <v>32001020454</v>
      </c>
      <c r="E224" s="80" t="s">
        <v>812</v>
      </c>
      <c r="F224" s="91"/>
      <c r="G224" s="4"/>
      <c r="H224" s="363">
        <v>250</v>
      </c>
      <c r="I224" s="363">
        <v>50</v>
      </c>
    </row>
    <row r="225" spans="1:9" ht="15" x14ac:dyDescent="0.25">
      <c r="A225" s="91">
        <v>212</v>
      </c>
      <c r="B225" s="385" t="s">
        <v>895</v>
      </c>
      <c r="C225" s="385" t="s">
        <v>616</v>
      </c>
      <c r="D225" s="91">
        <v>32001006833</v>
      </c>
      <c r="E225" s="80" t="s">
        <v>812</v>
      </c>
      <c r="F225" s="91"/>
      <c r="G225" s="4"/>
      <c r="H225" s="363">
        <v>250</v>
      </c>
      <c r="I225" s="363">
        <v>50</v>
      </c>
    </row>
    <row r="226" spans="1:9" ht="15" x14ac:dyDescent="0.25">
      <c r="A226" s="91">
        <v>213</v>
      </c>
      <c r="B226" s="385" t="s">
        <v>894</v>
      </c>
      <c r="C226" s="385" t="s">
        <v>616</v>
      </c>
      <c r="D226" s="91">
        <v>32001002946</v>
      </c>
      <c r="E226" s="80" t="s">
        <v>812</v>
      </c>
      <c r="F226" s="91"/>
      <c r="G226" s="4"/>
      <c r="H226" s="363">
        <v>250</v>
      </c>
      <c r="I226" s="363">
        <v>50</v>
      </c>
    </row>
    <row r="227" spans="1:9" ht="15" x14ac:dyDescent="0.25">
      <c r="A227" s="91">
        <v>214</v>
      </c>
      <c r="B227" s="385" t="s">
        <v>855</v>
      </c>
      <c r="C227" s="385" t="s">
        <v>866</v>
      </c>
      <c r="D227" s="91">
        <v>32001026515</v>
      </c>
      <c r="E227" s="80" t="s">
        <v>812</v>
      </c>
      <c r="F227" s="91"/>
      <c r="G227" s="4"/>
      <c r="H227" s="363">
        <v>250</v>
      </c>
      <c r="I227" s="363">
        <v>50</v>
      </c>
    </row>
    <row r="228" spans="1:9" ht="15" x14ac:dyDescent="0.25">
      <c r="A228" s="91">
        <v>215</v>
      </c>
      <c r="B228" s="385" t="s">
        <v>896</v>
      </c>
      <c r="C228" s="385" t="s">
        <v>856</v>
      </c>
      <c r="D228" s="91">
        <v>32001028405</v>
      </c>
      <c r="E228" s="80" t="s">
        <v>812</v>
      </c>
      <c r="F228" s="91"/>
      <c r="G228" s="4"/>
      <c r="H228" s="363">
        <v>250</v>
      </c>
      <c r="I228" s="363">
        <v>50</v>
      </c>
    </row>
    <row r="229" spans="1:9" ht="15" x14ac:dyDescent="0.25">
      <c r="A229" s="91">
        <v>216</v>
      </c>
      <c r="B229" s="385" t="s">
        <v>897</v>
      </c>
      <c r="C229" s="385" t="s">
        <v>704</v>
      </c>
      <c r="D229" s="91">
        <v>32001007136</v>
      </c>
      <c r="E229" s="80" t="s">
        <v>812</v>
      </c>
      <c r="F229" s="91"/>
      <c r="G229" s="4"/>
      <c r="H229" s="363">
        <v>250</v>
      </c>
      <c r="I229" s="363">
        <v>50</v>
      </c>
    </row>
    <row r="230" spans="1:9" ht="15" x14ac:dyDescent="0.25">
      <c r="A230" s="91">
        <v>217</v>
      </c>
      <c r="B230" s="385" t="s">
        <v>898</v>
      </c>
      <c r="C230" s="385" t="s">
        <v>857</v>
      </c>
      <c r="D230" s="91">
        <v>32001028138</v>
      </c>
      <c r="E230" s="80" t="s">
        <v>812</v>
      </c>
      <c r="F230" s="91"/>
      <c r="G230" s="4"/>
      <c r="H230" s="363">
        <v>250</v>
      </c>
      <c r="I230" s="363">
        <v>50</v>
      </c>
    </row>
    <row r="231" spans="1:9" ht="15" x14ac:dyDescent="0.25">
      <c r="A231" s="91">
        <v>218</v>
      </c>
      <c r="B231" s="385" t="s">
        <v>899</v>
      </c>
      <c r="C231" s="385" t="s">
        <v>616</v>
      </c>
      <c r="D231" s="91">
        <v>32001027096</v>
      </c>
      <c r="E231" s="80" t="s">
        <v>812</v>
      </c>
      <c r="F231" s="91"/>
      <c r="G231" s="4"/>
      <c r="H231" s="363">
        <v>250</v>
      </c>
      <c r="I231" s="363">
        <v>50</v>
      </c>
    </row>
    <row r="232" spans="1:9" ht="15" x14ac:dyDescent="0.25">
      <c r="A232" s="91">
        <v>219</v>
      </c>
      <c r="B232" s="385" t="s">
        <v>854</v>
      </c>
      <c r="C232" s="385" t="s">
        <v>857</v>
      </c>
      <c r="D232" s="91">
        <v>32001028732</v>
      </c>
      <c r="E232" s="80" t="s">
        <v>812</v>
      </c>
      <c r="F232" s="91"/>
      <c r="G232" s="4"/>
      <c r="H232" s="363">
        <v>250</v>
      </c>
      <c r="I232" s="363">
        <v>50</v>
      </c>
    </row>
    <row r="233" spans="1:9" ht="15" x14ac:dyDescent="0.25">
      <c r="A233" s="91">
        <v>220</v>
      </c>
      <c r="B233" s="385" t="s">
        <v>900</v>
      </c>
      <c r="C233" s="385" t="s">
        <v>858</v>
      </c>
      <c r="D233" s="91">
        <v>32001018535</v>
      </c>
      <c r="E233" s="80" t="s">
        <v>812</v>
      </c>
      <c r="F233" s="91"/>
      <c r="G233" s="4"/>
      <c r="H233" s="363">
        <v>250</v>
      </c>
      <c r="I233" s="363">
        <v>50</v>
      </c>
    </row>
    <row r="234" spans="1:9" ht="15" x14ac:dyDescent="0.25">
      <c r="A234" s="91">
        <v>221</v>
      </c>
      <c r="B234" s="385" t="s">
        <v>901</v>
      </c>
      <c r="C234" s="385" t="s">
        <v>859</v>
      </c>
      <c r="D234" s="91">
        <v>32001014880</v>
      </c>
      <c r="E234" s="80" t="s">
        <v>812</v>
      </c>
      <c r="F234" s="91"/>
      <c r="G234" s="4"/>
      <c r="H234" s="363">
        <v>250</v>
      </c>
      <c r="I234" s="363">
        <v>50</v>
      </c>
    </row>
    <row r="235" spans="1:9" ht="15" x14ac:dyDescent="0.25">
      <c r="A235" s="91">
        <v>222</v>
      </c>
      <c r="B235" s="385" t="s">
        <v>845</v>
      </c>
      <c r="C235" s="385" t="s">
        <v>857</v>
      </c>
      <c r="D235" s="91">
        <v>32301031936</v>
      </c>
      <c r="E235" s="80" t="s">
        <v>812</v>
      </c>
      <c r="F235" s="91"/>
      <c r="G235" s="4"/>
      <c r="H235" s="363">
        <v>250</v>
      </c>
      <c r="I235" s="363">
        <v>50</v>
      </c>
    </row>
    <row r="236" spans="1:9" ht="15" x14ac:dyDescent="0.25">
      <c r="A236" s="91">
        <v>223</v>
      </c>
      <c r="B236" s="385" t="s">
        <v>847</v>
      </c>
      <c r="C236" s="385" t="s">
        <v>616</v>
      </c>
      <c r="D236" s="91">
        <v>32001009080</v>
      </c>
      <c r="E236" s="80" t="s">
        <v>812</v>
      </c>
      <c r="F236" s="91"/>
      <c r="G236" s="4"/>
      <c r="H236" s="363">
        <v>250</v>
      </c>
      <c r="I236" s="363">
        <v>50</v>
      </c>
    </row>
    <row r="237" spans="1:9" ht="15" x14ac:dyDescent="0.25">
      <c r="A237" s="91">
        <v>224</v>
      </c>
      <c r="B237" s="385" t="s">
        <v>845</v>
      </c>
      <c r="C237" s="385" t="s">
        <v>860</v>
      </c>
      <c r="D237" s="91">
        <v>32001022950</v>
      </c>
      <c r="E237" s="80" t="s">
        <v>812</v>
      </c>
      <c r="F237" s="91"/>
      <c r="G237" s="4"/>
      <c r="H237" s="363">
        <v>250</v>
      </c>
      <c r="I237" s="363">
        <v>50</v>
      </c>
    </row>
    <row r="238" spans="1:9" ht="15" x14ac:dyDescent="0.25">
      <c r="A238" s="91">
        <v>225</v>
      </c>
      <c r="B238" s="385" t="s">
        <v>902</v>
      </c>
      <c r="C238" s="385" t="s">
        <v>491</v>
      </c>
      <c r="D238" s="91">
        <v>32001023817</v>
      </c>
      <c r="E238" s="80" t="s">
        <v>812</v>
      </c>
      <c r="F238" s="91"/>
      <c r="G238" s="4"/>
      <c r="H238" s="363">
        <v>250</v>
      </c>
      <c r="I238" s="363">
        <v>50</v>
      </c>
    </row>
    <row r="239" spans="1:9" ht="15" x14ac:dyDescent="0.25">
      <c r="A239" s="91">
        <v>226</v>
      </c>
      <c r="B239" s="385" t="s">
        <v>903</v>
      </c>
      <c r="C239" s="385" t="s">
        <v>700</v>
      </c>
      <c r="D239" s="91">
        <v>32001028351</v>
      </c>
      <c r="E239" s="80" t="s">
        <v>812</v>
      </c>
      <c r="F239" s="91"/>
      <c r="G239" s="4"/>
      <c r="H239" s="363">
        <v>250</v>
      </c>
      <c r="I239" s="363">
        <v>50</v>
      </c>
    </row>
    <row r="240" spans="1:9" ht="15" x14ac:dyDescent="0.25">
      <c r="A240" s="91">
        <v>227</v>
      </c>
      <c r="B240" s="385" t="s">
        <v>904</v>
      </c>
      <c r="C240" s="385" t="s">
        <v>861</v>
      </c>
      <c r="D240" s="91">
        <v>32001025874</v>
      </c>
      <c r="E240" s="80" t="s">
        <v>812</v>
      </c>
      <c r="F240" s="80"/>
      <c r="G240" s="4"/>
      <c r="H240" s="363">
        <v>250</v>
      </c>
      <c r="I240" s="363">
        <v>50</v>
      </c>
    </row>
    <row r="241" spans="1:9" ht="15" x14ac:dyDescent="0.25">
      <c r="A241" s="91">
        <v>228</v>
      </c>
      <c r="B241" s="385" t="s">
        <v>839</v>
      </c>
      <c r="C241" s="385" t="s">
        <v>577</v>
      </c>
      <c r="D241" s="91">
        <v>32001002987</v>
      </c>
      <c r="E241" s="80" t="s">
        <v>812</v>
      </c>
      <c r="F241" s="80"/>
      <c r="G241" s="4"/>
      <c r="H241" s="363">
        <v>250</v>
      </c>
      <c r="I241" s="363">
        <v>50</v>
      </c>
    </row>
    <row r="242" spans="1:9" ht="15" x14ac:dyDescent="0.25">
      <c r="A242" s="91">
        <v>229</v>
      </c>
      <c r="B242" s="385" t="s">
        <v>893</v>
      </c>
      <c r="C242" s="385" t="s">
        <v>577</v>
      </c>
      <c r="D242" s="91">
        <v>32901029467</v>
      </c>
      <c r="E242" s="80" t="s">
        <v>812</v>
      </c>
      <c r="F242" s="80"/>
      <c r="G242" s="4"/>
      <c r="H242" s="363">
        <v>250</v>
      </c>
      <c r="I242" s="363">
        <v>50</v>
      </c>
    </row>
    <row r="243" spans="1:9" ht="15" x14ac:dyDescent="0.25">
      <c r="A243" s="91">
        <v>230</v>
      </c>
      <c r="B243" s="385" t="s">
        <v>905</v>
      </c>
      <c r="C243" s="385" t="s">
        <v>856</v>
      </c>
      <c r="D243" s="91">
        <v>32650000854</v>
      </c>
      <c r="E243" s="80" t="s">
        <v>812</v>
      </c>
      <c r="F243" s="80"/>
      <c r="G243" s="4"/>
      <c r="H243" s="363">
        <v>250</v>
      </c>
      <c r="I243" s="363">
        <v>50</v>
      </c>
    </row>
    <row r="244" spans="1:9" ht="15" x14ac:dyDescent="0.25">
      <c r="A244" s="91">
        <v>231</v>
      </c>
      <c r="B244" s="385" t="s">
        <v>869</v>
      </c>
      <c r="C244" s="385" t="s">
        <v>862</v>
      </c>
      <c r="D244" s="91">
        <v>32001028561</v>
      </c>
      <c r="E244" s="80" t="s">
        <v>812</v>
      </c>
      <c r="F244" s="80"/>
      <c r="G244" s="4"/>
      <c r="H244" s="363">
        <v>250</v>
      </c>
      <c r="I244" s="363">
        <v>50</v>
      </c>
    </row>
    <row r="245" spans="1:9" ht="15" x14ac:dyDescent="0.25">
      <c r="A245" s="91">
        <v>232</v>
      </c>
      <c r="B245" s="385" t="s">
        <v>906</v>
      </c>
      <c r="C245" s="385" t="s">
        <v>727</v>
      </c>
      <c r="D245" s="91">
        <v>32550001209</v>
      </c>
      <c r="E245" s="80" t="s">
        <v>812</v>
      </c>
      <c r="F245" s="80"/>
      <c r="G245" s="4"/>
      <c r="H245" s="363">
        <v>250</v>
      </c>
      <c r="I245" s="363">
        <v>50</v>
      </c>
    </row>
    <row r="246" spans="1:9" ht="15" x14ac:dyDescent="0.25">
      <c r="A246" s="91">
        <v>233</v>
      </c>
      <c r="B246" s="385" t="s">
        <v>907</v>
      </c>
      <c r="C246" s="385" t="s">
        <v>863</v>
      </c>
      <c r="D246" s="91">
        <v>32001022181</v>
      </c>
      <c r="E246" s="80" t="s">
        <v>812</v>
      </c>
      <c r="F246" s="80"/>
      <c r="G246" s="4"/>
      <c r="H246" s="363">
        <v>250</v>
      </c>
      <c r="I246" s="363">
        <v>50</v>
      </c>
    </row>
    <row r="247" spans="1:9" ht="15" x14ac:dyDescent="0.25">
      <c r="A247" s="91">
        <v>234</v>
      </c>
      <c r="B247" s="385" t="s">
        <v>908</v>
      </c>
      <c r="C247" s="385" t="s">
        <v>466</v>
      </c>
      <c r="D247" s="91">
        <v>32001024353</v>
      </c>
      <c r="E247" s="80" t="s">
        <v>812</v>
      </c>
      <c r="F247" s="80"/>
      <c r="G247" s="4"/>
      <c r="H247" s="363">
        <v>250</v>
      </c>
      <c r="I247" s="363">
        <v>50</v>
      </c>
    </row>
    <row r="248" spans="1:9" ht="15" x14ac:dyDescent="0.25">
      <c r="A248" s="91">
        <v>235</v>
      </c>
      <c r="B248" s="385" t="s">
        <v>909</v>
      </c>
      <c r="C248" s="385" t="s">
        <v>864</v>
      </c>
      <c r="D248" s="91">
        <v>32001021402</v>
      </c>
      <c r="E248" s="80" t="s">
        <v>812</v>
      </c>
      <c r="F248" s="80"/>
      <c r="G248" s="4"/>
      <c r="H248" s="363">
        <v>250</v>
      </c>
      <c r="I248" s="363">
        <v>50</v>
      </c>
    </row>
    <row r="249" spans="1:9" ht="15" x14ac:dyDescent="0.25">
      <c r="A249" s="91">
        <v>236</v>
      </c>
      <c r="B249" s="385" t="s">
        <v>844</v>
      </c>
      <c r="C249" s="385" t="s">
        <v>865</v>
      </c>
      <c r="D249" s="91">
        <v>32001001402</v>
      </c>
      <c r="E249" s="80" t="s">
        <v>812</v>
      </c>
      <c r="F249" s="80"/>
      <c r="G249" s="4"/>
      <c r="H249" s="363">
        <v>250</v>
      </c>
      <c r="I249" s="363">
        <v>50</v>
      </c>
    </row>
    <row r="250" spans="1:9" ht="15" x14ac:dyDescent="0.25">
      <c r="A250" s="91">
        <v>237</v>
      </c>
      <c r="B250" s="385" t="s">
        <v>910</v>
      </c>
      <c r="C250" s="385" t="s">
        <v>465</v>
      </c>
      <c r="D250" s="91">
        <v>32001028731</v>
      </c>
      <c r="E250" s="80" t="s">
        <v>812</v>
      </c>
      <c r="F250" s="80"/>
      <c r="G250" s="4"/>
      <c r="H250" s="363">
        <v>250</v>
      </c>
      <c r="I250" s="363">
        <v>50</v>
      </c>
    </row>
    <row r="251" spans="1:9" ht="15" x14ac:dyDescent="0.25">
      <c r="A251" s="91">
        <v>238</v>
      </c>
      <c r="B251" s="385" t="s">
        <v>911</v>
      </c>
      <c r="C251" s="385" t="s">
        <v>866</v>
      </c>
      <c r="D251" s="91">
        <v>32001027178</v>
      </c>
      <c r="E251" s="80" t="s">
        <v>812</v>
      </c>
      <c r="F251" s="80"/>
      <c r="G251" s="4"/>
      <c r="H251" s="363">
        <v>250</v>
      </c>
      <c r="I251" s="363">
        <v>50</v>
      </c>
    </row>
    <row r="252" spans="1:9" ht="15" x14ac:dyDescent="0.25">
      <c r="A252" s="91">
        <v>239</v>
      </c>
      <c r="B252" s="385" t="s">
        <v>912</v>
      </c>
      <c r="C252" s="385" t="s">
        <v>913</v>
      </c>
      <c r="D252" s="91">
        <v>32001020962</v>
      </c>
      <c r="E252" s="80" t="s">
        <v>812</v>
      </c>
      <c r="F252" s="80"/>
      <c r="G252" s="4"/>
      <c r="H252" s="363">
        <v>250</v>
      </c>
      <c r="I252" s="363">
        <v>50</v>
      </c>
    </row>
    <row r="253" spans="1:9" ht="15" x14ac:dyDescent="0.25">
      <c r="A253" s="91">
        <v>240</v>
      </c>
      <c r="B253" s="385" t="s">
        <v>869</v>
      </c>
      <c r="C253" s="385" t="s">
        <v>914</v>
      </c>
      <c r="D253" s="91">
        <v>32001022441</v>
      </c>
      <c r="E253" s="80" t="s">
        <v>812</v>
      </c>
      <c r="F253" s="80"/>
      <c r="G253" s="4"/>
      <c r="H253" s="363">
        <v>250</v>
      </c>
      <c r="I253" s="363">
        <v>50</v>
      </c>
    </row>
    <row r="254" spans="1:9" ht="15" x14ac:dyDescent="0.25">
      <c r="A254" s="91">
        <v>241</v>
      </c>
      <c r="B254" s="385" t="s">
        <v>879</v>
      </c>
      <c r="C254" s="385" t="s">
        <v>445</v>
      </c>
      <c r="D254" s="91">
        <v>32001020525</v>
      </c>
      <c r="E254" s="80" t="s">
        <v>812</v>
      </c>
      <c r="F254" s="80"/>
      <c r="G254" s="4"/>
      <c r="H254" s="363">
        <v>250</v>
      </c>
      <c r="I254" s="363">
        <v>50</v>
      </c>
    </row>
    <row r="255" spans="1:9" ht="15" x14ac:dyDescent="0.25">
      <c r="A255" s="91">
        <v>242</v>
      </c>
      <c r="B255" s="385" t="s">
        <v>899</v>
      </c>
      <c r="C255" s="385" t="s">
        <v>725</v>
      </c>
      <c r="D255" s="91">
        <v>32001020333</v>
      </c>
      <c r="E255" s="80" t="s">
        <v>812</v>
      </c>
      <c r="F255" s="80"/>
      <c r="G255" s="4"/>
      <c r="H255" s="363">
        <v>250</v>
      </c>
      <c r="I255" s="363">
        <v>50</v>
      </c>
    </row>
    <row r="256" spans="1:9" ht="15" x14ac:dyDescent="0.25">
      <c r="A256" s="91">
        <v>243</v>
      </c>
      <c r="B256" s="385" t="s">
        <v>915</v>
      </c>
      <c r="C256" s="385" t="s">
        <v>916</v>
      </c>
      <c r="D256" s="91">
        <v>32001021697</v>
      </c>
      <c r="E256" s="80" t="s">
        <v>812</v>
      </c>
      <c r="F256" s="80"/>
      <c r="G256" s="4"/>
      <c r="H256" s="363">
        <v>250</v>
      </c>
      <c r="I256" s="363">
        <v>50</v>
      </c>
    </row>
    <row r="257" spans="1:9" ht="15" x14ac:dyDescent="0.25">
      <c r="A257" s="91">
        <v>244</v>
      </c>
      <c r="B257" s="385" t="s">
        <v>902</v>
      </c>
      <c r="C257" s="385" t="s">
        <v>725</v>
      </c>
      <c r="D257" s="91">
        <v>32001005409</v>
      </c>
      <c r="E257" s="80" t="s">
        <v>812</v>
      </c>
      <c r="F257" s="80"/>
      <c r="G257" s="4"/>
      <c r="H257" s="363">
        <v>250</v>
      </c>
      <c r="I257" s="363">
        <v>50</v>
      </c>
    </row>
    <row r="258" spans="1:9" ht="15" x14ac:dyDescent="0.25">
      <c r="A258" s="91">
        <v>245</v>
      </c>
      <c r="B258" s="385" t="s">
        <v>917</v>
      </c>
      <c r="C258" s="385" t="s">
        <v>916</v>
      </c>
      <c r="D258" s="91">
        <v>32001028355</v>
      </c>
      <c r="E258" s="80" t="s">
        <v>812</v>
      </c>
      <c r="F258" s="80"/>
      <c r="G258" s="4"/>
      <c r="H258" s="363">
        <v>250</v>
      </c>
      <c r="I258" s="363">
        <v>50</v>
      </c>
    </row>
    <row r="259" spans="1:9" ht="15" x14ac:dyDescent="0.25">
      <c r="A259" s="91">
        <v>246</v>
      </c>
      <c r="B259" s="385" t="s">
        <v>918</v>
      </c>
      <c r="C259" s="385" t="s">
        <v>919</v>
      </c>
      <c r="D259" s="91">
        <v>32001008080</v>
      </c>
      <c r="E259" s="80" t="s">
        <v>812</v>
      </c>
      <c r="F259" s="80"/>
      <c r="G259" s="4"/>
      <c r="H259" s="363">
        <v>250</v>
      </c>
      <c r="I259" s="363">
        <v>50</v>
      </c>
    </row>
    <row r="260" spans="1:9" ht="15" x14ac:dyDescent="0.25">
      <c r="A260" s="91">
        <v>247</v>
      </c>
      <c r="B260" s="385" t="s">
        <v>920</v>
      </c>
      <c r="C260" s="385" t="s">
        <v>725</v>
      </c>
      <c r="D260" s="91">
        <v>32001027807</v>
      </c>
      <c r="E260" s="80" t="s">
        <v>812</v>
      </c>
      <c r="F260" s="80"/>
      <c r="G260" s="4"/>
      <c r="H260" s="363">
        <v>250</v>
      </c>
      <c r="I260" s="363">
        <v>50</v>
      </c>
    </row>
    <row r="261" spans="1:9" ht="15" x14ac:dyDescent="0.25">
      <c r="A261" s="91">
        <v>248</v>
      </c>
      <c r="B261" s="385" t="s">
        <v>921</v>
      </c>
      <c r="C261" s="385" t="s">
        <v>865</v>
      </c>
      <c r="D261" s="91">
        <v>32001024200</v>
      </c>
      <c r="E261" s="80" t="s">
        <v>812</v>
      </c>
      <c r="F261" s="80"/>
      <c r="G261" s="4"/>
      <c r="H261" s="363">
        <v>250</v>
      </c>
      <c r="I261" s="363">
        <v>50</v>
      </c>
    </row>
    <row r="262" spans="1:9" ht="15" x14ac:dyDescent="0.25">
      <c r="A262" s="91">
        <v>249</v>
      </c>
      <c r="B262" s="385" t="s">
        <v>917</v>
      </c>
      <c r="C262" s="385" t="s">
        <v>495</v>
      </c>
      <c r="D262" s="91">
        <v>32001027716</v>
      </c>
      <c r="E262" s="80" t="s">
        <v>812</v>
      </c>
      <c r="F262" s="80"/>
      <c r="G262" s="4"/>
      <c r="H262" s="363">
        <v>250</v>
      </c>
      <c r="I262" s="363">
        <v>50</v>
      </c>
    </row>
    <row r="263" spans="1:9" ht="15" x14ac:dyDescent="0.25">
      <c r="A263" s="91">
        <v>250</v>
      </c>
      <c r="B263" s="385" t="s">
        <v>922</v>
      </c>
      <c r="C263" s="385" t="s">
        <v>445</v>
      </c>
      <c r="D263" s="91">
        <v>32001007765</v>
      </c>
      <c r="E263" s="80" t="s">
        <v>812</v>
      </c>
      <c r="F263" s="80"/>
      <c r="G263" s="4"/>
      <c r="H263" s="363">
        <v>250</v>
      </c>
      <c r="I263" s="363">
        <v>50</v>
      </c>
    </row>
    <row r="264" spans="1:9" ht="15" x14ac:dyDescent="0.25">
      <c r="A264" s="91">
        <v>251</v>
      </c>
      <c r="B264" s="385" t="s">
        <v>923</v>
      </c>
      <c r="C264" s="385" t="s">
        <v>924</v>
      </c>
      <c r="D264" s="91">
        <v>32001026442</v>
      </c>
      <c r="E264" s="80" t="s">
        <v>812</v>
      </c>
      <c r="F264" s="80"/>
      <c r="G264" s="4"/>
      <c r="H264" s="363">
        <v>250</v>
      </c>
      <c r="I264" s="363">
        <v>50</v>
      </c>
    </row>
    <row r="265" spans="1:9" ht="15" x14ac:dyDescent="0.25">
      <c r="A265" s="91">
        <v>252</v>
      </c>
      <c r="B265" s="385" t="s">
        <v>925</v>
      </c>
      <c r="C265" s="385" t="s">
        <v>926</v>
      </c>
      <c r="D265" s="91">
        <v>32001000853</v>
      </c>
      <c r="E265" s="80" t="s">
        <v>812</v>
      </c>
      <c r="F265" s="80"/>
      <c r="G265" s="4"/>
      <c r="H265" s="363">
        <v>250</v>
      </c>
      <c r="I265" s="363">
        <v>50</v>
      </c>
    </row>
    <row r="266" spans="1:9" ht="15" x14ac:dyDescent="0.25">
      <c r="A266" s="91">
        <v>253</v>
      </c>
      <c r="B266" s="385" t="s">
        <v>927</v>
      </c>
      <c r="C266" s="385" t="s">
        <v>814</v>
      </c>
      <c r="D266" s="91">
        <v>32001023911</v>
      </c>
      <c r="E266" s="80" t="s">
        <v>812</v>
      </c>
      <c r="F266" s="80"/>
      <c r="G266" s="4"/>
      <c r="H266" s="363">
        <v>250</v>
      </c>
      <c r="I266" s="363">
        <v>50</v>
      </c>
    </row>
    <row r="267" spans="1:9" ht="15" x14ac:dyDescent="0.25">
      <c r="A267" s="91">
        <v>254</v>
      </c>
      <c r="B267" s="385" t="s">
        <v>928</v>
      </c>
      <c r="C267" s="385" t="s">
        <v>914</v>
      </c>
      <c r="D267" s="91">
        <v>32001023667</v>
      </c>
      <c r="E267" s="80" t="s">
        <v>812</v>
      </c>
      <c r="F267" s="80"/>
      <c r="G267" s="4"/>
      <c r="H267" s="363">
        <v>250</v>
      </c>
      <c r="I267" s="363">
        <v>50</v>
      </c>
    </row>
    <row r="268" spans="1:9" ht="15" x14ac:dyDescent="0.25">
      <c r="A268" s="91">
        <v>255</v>
      </c>
      <c r="B268" s="385" t="s">
        <v>929</v>
      </c>
      <c r="C268" s="385" t="s">
        <v>930</v>
      </c>
      <c r="D268" s="91">
        <v>32001027763</v>
      </c>
      <c r="E268" s="80" t="s">
        <v>812</v>
      </c>
      <c r="F268" s="80"/>
      <c r="G268" s="4"/>
      <c r="H268" s="363">
        <v>250</v>
      </c>
      <c r="I268" s="363">
        <v>50</v>
      </c>
    </row>
    <row r="269" spans="1:9" ht="15" x14ac:dyDescent="0.25">
      <c r="A269" s="91">
        <v>256</v>
      </c>
      <c r="B269" s="385" t="s">
        <v>931</v>
      </c>
      <c r="C269" s="385" t="s">
        <v>932</v>
      </c>
      <c r="D269" s="91">
        <v>32001009232</v>
      </c>
      <c r="E269" s="80" t="s">
        <v>812</v>
      </c>
      <c r="F269" s="80"/>
      <c r="G269" s="4"/>
      <c r="H269" s="363">
        <v>250</v>
      </c>
      <c r="I269" s="363">
        <v>50</v>
      </c>
    </row>
    <row r="270" spans="1:9" ht="15" x14ac:dyDescent="0.25">
      <c r="A270" s="91">
        <v>257</v>
      </c>
      <c r="B270" s="385" t="s">
        <v>933</v>
      </c>
      <c r="C270" s="385" t="s">
        <v>934</v>
      </c>
      <c r="D270" s="91">
        <v>32001027803</v>
      </c>
      <c r="E270" s="80" t="s">
        <v>812</v>
      </c>
      <c r="F270" s="80"/>
      <c r="G270" s="4"/>
      <c r="H270" s="363">
        <v>250</v>
      </c>
      <c r="I270" s="363">
        <v>50</v>
      </c>
    </row>
    <row r="271" spans="1:9" ht="15" x14ac:dyDescent="0.25">
      <c r="A271" s="91">
        <v>258</v>
      </c>
      <c r="B271" s="385" t="s">
        <v>935</v>
      </c>
      <c r="C271" s="385" t="s">
        <v>545</v>
      </c>
      <c r="D271" s="91">
        <v>47001045543</v>
      </c>
      <c r="E271" s="80" t="s">
        <v>812</v>
      </c>
      <c r="F271" s="80"/>
      <c r="G271" s="4"/>
      <c r="H271" s="363">
        <v>250</v>
      </c>
      <c r="I271" s="363">
        <v>50</v>
      </c>
    </row>
    <row r="272" spans="1:9" ht="15" x14ac:dyDescent="0.25">
      <c r="A272" s="91">
        <v>259</v>
      </c>
      <c r="B272" s="385" t="s">
        <v>936</v>
      </c>
      <c r="C272" s="385" t="s">
        <v>937</v>
      </c>
      <c r="D272" s="91">
        <v>32001017173</v>
      </c>
      <c r="E272" s="80" t="s">
        <v>812</v>
      </c>
      <c r="F272" s="80"/>
      <c r="G272" s="4"/>
      <c r="H272" s="363">
        <v>250</v>
      </c>
      <c r="I272" s="363">
        <v>50</v>
      </c>
    </row>
    <row r="273" spans="1:9" ht="15" x14ac:dyDescent="0.25">
      <c r="A273" s="91">
        <v>260</v>
      </c>
      <c r="B273" s="385" t="s">
        <v>938</v>
      </c>
      <c r="C273" s="385" t="s">
        <v>937</v>
      </c>
      <c r="D273" s="91">
        <v>32001002963</v>
      </c>
      <c r="E273" s="80" t="s">
        <v>812</v>
      </c>
      <c r="F273" s="80"/>
      <c r="G273" s="4"/>
      <c r="H273" s="363">
        <v>250</v>
      </c>
      <c r="I273" s="363">
        <v>50</v>
      </c>
    </row>
    <row r="274" spans="1:9" ht="20.25" customHeight="1" x14ac:dyDescent="0.25">
      <c r="A274" s="91">
        <v>261</v>
      </c>
      <c r="B274" s="385" t="s">
        <v>939</v>
      </c>
      <c r="C274" s="385" t="s">
        <v>941</v>
      </c>
      <c r="D274" s="91">
        <v>32401029156</v>
      </c>
      <c r="E274" s="80" t="s">
        <v>812</v>
      </c>
      <c r="F274" s="80"/>
      <c r="G274" s="4"/>
      <c r="H274" s="363">
        <v>250</v>
      </c>
      <c r="I274" s="363">
        <v>50</v>
      </c>
    </row>
    <row r="275" spans="1:9" ht="19.5" customHeight="1" x14ac:dyDescent="0.25">
      <c r="A275" s="91">
        <v>262</v>
      </c>
      <c r="B275" s="385" t="s">
        <v>940</v>
      </c>
      <c r="C275" s="385" t="s">
        <v>610</v>
      </c>
      <c r="D275" s="91">
        <v>32001014317</v>
      </c>
      <c r="E275" s="80" t="s">
        <v>812</v>
      </c>
      <c r="F275" s="80"/>
      <c r="G275" s="4"/>
      <c r="H275" s="363">
        <v>250</v>
      </c>
      <c r="I275" s="363">
        <v>50</v>
      </c>
    </row>
    <row r="276" spans="1:9" ht="19.5" customHeight="1" x14ac:dyDescent="0.25">
      <c r="A276" s="91">
        <v>263</v>
      </c>
      <c r="B276" s="385" t="s">
        <v>943</v>
      </c>
      <c r="C276" s="385" t="s">
        <v>447</v>
      </c>
      <c r="D276" s="91">
        <v>32801029245</v>
      </c>
      <c r="E276" s="80" t="s">
        <v>812</v>
      </c>
      <c r="F276" s="80"/>
      <c r="G276" s="4"/>
      <c r="H276" s="363">
        <v>250</v>
      </c>
      <c r="I276" s="363">
        <v>50</v>
      </c>
    </row>
    <row r="277" spans="1:9" ht="19.5" customHeight="1" x14ac:dyDescent="0.25">
      <c r="A277" s="91">
        <v>264</v>
      </c>
      <c r="B277" s="385" t="s">
        <v>944</v>
      </c>
      <c r="C277" s="385" t="s">
        <v>850</v>
      </c>
      <c r="D277" s="91">
        <v>32901029247</v>
      </c>
      <c r="E277" s="80" t="s">
        <v>812</v>
      </c>
      <c r="F277" s="80"/>
      <c r="G277" s="4"/>
      <c r="H277" s="363">
        <v>250</v>
      </c>
      <c r="I277" s="363">
        <v>50</v>
      </c>
    </row>
    <row r="278" spans="1:9" ht="19.5" customHeight="1" x14ac:dyDescent="0.25">
      <c r="A278" s="91">
        <v>265</v>
      </c>
      <c r="B278" s="385" t="s">
        <v>945</v>
      </c>
      <c r="C278" s="385" t="s">
        <v>850</v>
      </c>
      <c r="D278" s="91">
        <v>32101029249</v>
      </c>
      <c r="E278" s="80" t="s">
        <v>812</v>
      </c>
      <c r="F278" s="80"/>
      <c r="G278" s="4"/>
      <c r="H278" s="363">
        <v>250</v>
      </c>
      <c r="I278" s="363">
        <v>50</v>
      </c>
    </row>
    <row r="279" spans="1:9" ht="19.5" customHeight="1" x14ac:dyDescent="0.25">
      <c r="A279" s="91">
        <v>266</v>
      </c>
      <c r="B279" s="385" t="s">
        <v>942</v>
      </c>
      <c r="C279" s="385" t="s">
        <v>610</v>
      </c>
      <c r="D279" s="91">
        <v>32001013709</v>
      </c>
      <c r="E279" s="80" t="s">
        <v>812</v>
      </c>
      <c r="F279" s="80"/>
      <c r="G279" s="4"/>
      <c r="H279" s="363">
        <v>250</v>
      </c>
      <c r="I279" s="363">
        <v>50</v>
      </c>
    </row>
    <row r="280" spans="1:9" ht="19.5" customHeight="1" x14ac:dyDescent="0.25">
      <c r="A280" s="91">
        <v>267</v>
      </c>
      <c r="B280" s="385" t="s">
        <v>946</v>
      </c>
      <c r="C280" s="385" t="s">
        <v>850</v>
      </c>
      <c r="D280" s="91">
        <v>32001012381</v>
      </c>
      <c r="E280" s="80" t="s">
        <v>812</v>
      </c>
      <c r="F280" s="80"/>
      <c r="G280" s="4"/>
      <c r="H280" s="363">
        <v>250</v>
      </c>
      <c r="I280" s="363">
        <v>50</v>
      </c>
    </row>
    <row r="281" spans="1:9" ht="19.5" customHeight="1" x14ac:dyDescent="0.25">
      <c r="A281" s="91">
        <v>268</v>
      </c>
      <c r="B281" s="385" t="s">
        <v>904</v>
      </c>
      <c r="C281" s="385" t="s">
        <v>947</v>
      </c>
      <c r="D281" s="91">
        <v>32001009517</v>
      </c>
      <c r="E281" s="80" t="s">
        <v>812</v>
      </c>
      <c r="F281" s="80"/>
      <c r="G281" s="4"/>
      <c r="H281" s="363">
        <v>250</v>
      </c>
      <c r="I281" s="363">
        <v>50</v>
      </c>
    </row>
    <row r="282" spans="1:9" ht="19.5" customHeight="1" x14ac:dyDescent="0.25">
      <c r="A282" s="91">
        <v>269</v>
      </c>
      <c r="B282" s="385" t="s">
        <v>948</v>
      </c>
      <c r="C282" s="385" t="s">
        <v>611</v>
      </c>
      <c r="D282" s="91">
        <v>32001016256</v>
      </c>
      <c r="E282" s="80" t="s">
        <v>812</v>
      </c>
      <c r="F282" s="80"/>
      <c r="G282" s="4"/>
      <c r="H282" s="363">
        <v>250</v>
      </c>
      <c r="I282" s="363">
        <v>50</v>
      </c>
    </row>
    <row r="283" spans="1:9" ht="19.5" customHeight="1" x14ac:dyDescent="0.25">
      <c r="A283" s="91">
        <v>270</v>
      </c>
      <c r="B283" s="385" t="s">
        <v>949</v>
      </c>
      <c r="C283" s="385" t="s">
        <v>611</v>
      </c>
      <c r="D283" s="91">
        <v>32001021387</v>
      </c>
      <c r="E283" s="80" t="s">
        <v>812</v>
      </c>
      <c r="F283" s="80"/>
      <c r="G283" s="4"/>
      <c r="H283" s="363">
        <v>250</v>
      </c>
      <c r="I283" s="363">
        <v>50</v>
      </c>
    </row>
    <row r="284" spans="1:9" ht="19.5" customHeight="1" x14ac:dyDescent="0.25">
      <c r="A284" s="91">
        <v>271</v>
      </c>
      <c r="B284" s="385" t="s">
        <v>950</v>
      </c>
      <c r="C284" s="385" t="s">
        <v>706</v>
      </c>
      <c r="D284" s="91">
        <v>32001024794</v>
      </c>
      <c r="E284" s="80" t="s">
        <v>812</v>
      </c>
      <c r="F284" s="80"/>
      <c r="G284" s="4"/>
      <c r="H284" s="363">
        <v>250</v>
      </c>
      <c r="I284" s="363">
        <v>50</v>
      </c>
    </row>
    <row r="285" spans="1:9" ht="19.5" customHeight="1" x14ac:dyDescent="0.25">
      <c r="A285" s="91">
        <v>272</v>
      </c>
      <c r="B285" s="385" t="s">
        <v>951</v>
      </c>
      <c r="C285" s="385" t="s">
        <v>814</v>
      </c>
      <c r="D285" s="91">
        <v>32001003615</v>
      </c>
      <c r="E285" s="80" t="s">
        <v>812</v>
      </c>
      <c r="F285" s="80"/>
      <c r="G285" s="4"/>
      <c r="H285" s="363">
        <v>250</v>
      </c>
      <c r="I285" s="363">
        <v>50</v>
      </c>
    </row>
    <row r="286" spans="1:9" ht="19.5" customHeight="1" x14ac:dyDescent="0.25">
      <c r="A286" s="91">
        <v>273</v>
      </c>
      <c r="B286" s="385" t="s">
        <v>952</v>
      </c>
      <c r="C286" s="385" t="s">
        <v>611</v>
      </c>
      <c r="D286" s="91">
        <v>32001007406</v>
      </c>
      <c r="E286" s="80" t="s">
        <v>812</v>
      </c>
      <c r="F286" s="80"/>
      <c r="G286" s="4"/>
      <c r="H286" s="363">
        <v>250</v>
      </c>
      <c r="I286" s="363">
        <v>50</v>
      </c>
    </row>
    <row r="287" spans="1:9" ht="19.5" customHeight="1" thickBot="1" x14ac:dyDescent="0.3">
      <c r="A287" s="91">
        <v>274</v>
      </c>
      <c r="B287" s="385" t="s">
        <v>953</v>
      </c>
      <c r="C287" s="385" t="s">
        <v>954</v>
      </c>
      <c r="D287" s="91">
        <v>32001024790</v>
      </c>
      <c r="E287" s="80" t="s">
        <v>812</v>
      </c>
      <c r="F287" s="80"/>
      <c r="G287" s="4"/>
      <c r="H287" s="363">
        <v>250</v>
      </c>
      <c r="I287" s="363">
        <v>50</v>
      </c>
    </row>
    <row r="288" spans="1:9" ht="15.75" thickBot="1" x14ac:dyDescent="0.25">
      <c r="A288" s="91">
        <v>275</v>
      </c>
      <c r="B288" s="393" t="s">
        <v>949</v>
      </c>
      <c r="C288" s="393" t="s">
        <v>955</v>
      </c>
      <c r="D288" s="393">
        <v>32001017462</v>
      </c>
      <c r="E288" s="80" t="s">
        <v>812</v>
      </c>
      <c r="F288" s="80"/>
      <c r="G288" s="4"/>
      <c r="H288" s="363">
        <v>250</v>
      </c>
      <c r="I288" s="363">
        <v>50</v>
      </c>
    </row>
    <row r="289" spans="1:9" ht="15.75" thickBot="1" x14ac:dyDescent="0.25">
      <c r="A289" s="91">
        <v>276</v>
      </c>
      <c r="B289" s="394" t="s">
        <v>908</v>
      </c>
      <c r="C289" s="394" t="s">
        <v>913</v>
      </c>
      <c r="D289" s="394">
        <v>32001026594</v>
      </c>
      <c r="E289" s="80" t="s">
        <v>812</v>
      </c>
      <c r="F289" s="80"/>
      <c r="G289" s="4"/>
      <c r="H289" s="363">
        <v>250</v>
      </c>
      <c r="I289" s="363">
        <v>50</v>
      </c>
    </row>
    <row r="290" spans="1:9" ht="15.75" thickBot="1" x14ac:dyDescent="0.25">
      <c r="A290" s="91">
        <v>277</v>
      </c>
      <c r="B290" s="394" t="s">
        <v>959</v>
      </c>
      <c r="C290" s="394" t="s">
        <v>962</v>
      </c>
      <c r="D290" s="394">
        <v>32001004908</v>
      </c>
      <c r="E290" s="80" t="s">
        <v>812</v>
      </c>
      <c r="F290" s="80"/>
      <c r="G290" s="4"/>
      <c r="H290" s="363">
        <v>250</v>
      </c>
      <c r="I290" s="363">
        <v>50</v>
      </c>
    </row>
    <row r="291" spans="1:9" ht="15.75" thickBot="1" x14ac:dyDescent="0.25">
      <c r="A291" s="91">
        <v>278</v>
      </c>
      <c r="B291" s="394" t="s">
        <v>960</v>
      </c>
      <c r="C291" s="394" t="s">
        <v>963</v>
      </c>
      <c r="D291" s="394">
        <v>32001007184</v>
      </c>
      <c r="E291" s="80" t="s">
        <v>812</v>
      </c>
      <c r="F291" s="80"/>
      <c r="G291" s="4"/>
      <c r="H291" s="363">
        <v>250</v>
      </c>
      <c r="I291" s="363">
        <v>50</v>
      </c>
    </row>
    <row r="292" spans="1:9" ht="15.75" thickBot="1" x14ac:dyDescent="0.25">
      <c r="A292" s="91">
        <v>279</v>
      </c>
      <c r="B292" s="394" t="s">
        <v>961</v>
      </c>
      <c r="C292" s="394" t="s">
        <v>964</v>
      </c>
      <c r="D292" s="394">
        <v>32901030012</v>
      </c>
      <c r="E292" s="80" t="s">
        <v>812</v>
      </c>
      <c r="F292" s="80"/>
      <c r="G292" s="4"/>
      <c r="H292" s="363">
        <v>250</v>
      </c>
      <c r="I292" s="363">
        <v>50</v>
      </c>
    </row>
    <row r="293" spans="1:9" ht="15.75" thickBot="1" x14ac:dyDescent="0.25">
      <c r="A293" s="91">
        <v>280</v>
      </c>
      <c r="B293" s="394" t="s">
        <v>877</v>
      </c>
      <c r="C293" s="394" t="s">
        <v>726</v>
      </c>
      <c r="D293" s="394">
        <v>32001008774</v>
      </c>
      <c r="E293" s="80" t="s">
        <v>812</v>
      </c>
      <c r="F293" s="80"/>
      <c r="G293" s="4"/>
      <c r="H293" s="363">
        <v>250</v>
      </c>
      <c r="I293" s="363">
        <v>50</v>
      </c>
    </row>
    <row r="294" spans="1:9" ht="15.75" thickBot="1" x14ac:dyDescent="0.25">
      <c r="A294" s="91">
        <v>281</v>
      </c>
      <c r="B294" s="394" t="s">
        <v>911</v>
      </c>
      <c r="C294" s="394" t="s">
        <v>997</v>
      </c>
      <c r="D294" s="399">
        <v>32001001539</v>
      </c>
      <c r="E294" s="80" t="s">
        <v>812</v>
      </c>
      <c r="F294" s="80"/>
      <c r="G294" s="4"/>
      <c r="H294" s="363">
        <v>250</v>
      </c>
      <c r="I294" s="363">
        <v>50</v>
      </c>
    </row>
    <row r="295" spans="1:9" ht="15.75" thickBot="1" x14ac:dyDescent="0.25">
      <c r="A295" s="91">
        <v>282</v>
      </c>
      <c r="B295" s="396" t="s">
        <v>869</v>
      </c>
      <c r="C295" s="397" t="s">
        <v>998</v>
      </c>
      <c r="D295" s="400">
        <v>32001005207</v>
      </c>
      <c r="E295" s="80" t="s">
        <v>812</v>
      </c>
      <c r="F295" s="80"/>
      <c r="G295" s="4"/>
      <c r="H295" s="363">
        <v>250</v>
      </c>
      <c r="I295" s="363">
        <v>50</v>
      </c>
    </row>
    <row r="296" spans="1:9" ht="15.75" thickBot="1" x14ac:dyDescent="0.25">
      <c r="A296" s="91">
        <v>283</v>
      </c>
      <c r="B296" s="395" t="s">
        <v>965</v>
      </c>
      <c r="C296" s="398" t="s">
        <v>999</v>
      </c>
      <c r="D296" s="396">
        <v>32001028289</v>
      </c>
      <c r="E296" s="80" t="s">
        <v>812</v>
      </c>
      <c r="F296" s="80"/>
      <c r="G296" s="4"/>
      <c r="H296" s="363">
        <v>250</v>
      </c>
      <c r="I296" s="363">
        <v>50</v>
      </c>
    </row>
    <row r="297" spans="1:9" ht="15.75" thickBot="1" x14ac:dyDescent="0.25">
      <c r="A297" s="91">
        <v>284</v>
      </c>
      <c r="B297" s="395" t="s">
        <v>871</v>
      </c>
      <c r="C297" s="395" t="s">
        <v>1000</v>
      </c>
      <c r="D297" s="395">
        <v>32001002331</v>
      </c>
      <c r="E297" s="80" t="s">
        <v>812</v>
      </c>
      <c r="F297" s="80"/>
      <c r="G297" s="4"/>
      <c r="H297" s="363">
        <v>250</v>
      </c>
      <c r="I297" s="363">
        <v>50</v>
      </c>
    </row>
    <row r="298" spans="1:9" ht="15.75" thickBot="1" x14ac:dyDescent="0.25">
      <c r="A298" s="91">
        <v>285</v>
      </c>
      <c r="B298" s="395" t="s">
        <v>966</v>
      </c>
      <c r="C298" s="395" t="s">
        <v>1001</v>
      </c>
      <c r="D298" s="395">
        <v>32001023199</v>
      </c>
      <c r="E298" s="80" t="s">
        <v>812</v>
      </c>
      <c r="F298" s="80"/>
      <c r="G298" s="4"/>
      <c r="H298" s="363">
        <v>250</v>
      </c>
      <c r="I298" s="363">
        <v>50</v>
      </c>
    </row>
    <row r="299" spans="1:9" ht="15.75" thickBot="1" x14ac:dyDescent="0.25">
      <c r="A299" s="91">
        <v>286</v>
      </c>
      <c r="B299" s="395" t="s">
        <v>967</v>
      </c>
      <c r="C299" s="395" t="s">
        <v>1002</v>
      </c>
      <c r="D299" s="395">
        <v>32001007969</v>
      </c>
      <c r="E299" s="80" t="s">
        <v>812</v>
      </c>
      <c r="F299" s="80"/>
      <c r="G299" s="4"/>
      <c r="H299" s="363">
        <v>250</v>
      </c>
      <c r="I299" s="363">
        <v>50</v>
      </c>
    </row>
    <row r="300" spans="1:9" ht="15.75" thickBot="1" x14ac:dyDescent="0.25">
      <c r="A300" s="91">
        <v>287</v>
      </c>
      <c r="B300" s="395" t="s">
        <v>893</v>
      </c>
      <c r="C300" s="395" t="s">
        <v>1003</v>
      </c>
      <c r="D300" s="395">
        <v>32001006894</v>
      </c>
      <c r="E300" s="80" t="s">
        <v>812</v>
      </c>
      <c r="F300" s="80"/>
      <c r="G300" s="4"/>
      <c r="H300" s="363">
        <v>250</v>
      </c>
      <c r="I300" s="363">
        <v>50</v>
      </c>
    </row>
    <row r="301" spans="1:9" ht="15.75" thickBot="1" x14ac:dyDescent="0.25">
      <c r="A301" s="91">
        <v>288</v>
      </c>
      <c r="B301" s="395" t="s">
        <v>968</v>
      </c>
      <c r="C301" s="395" t="s">
        <v>1004</v>
      </c>
      <c r="D301" s="395">
        <v>32001027681</v>
      </c>
      <c r="E301" s="80" t="s">
        <v>812</v>
      </c>
      <c r="F301" s="80"/>
      <c r="G301" s="4"/>
      <c r="H301" s="363">
        <v>250</v>
      </c>
      <c r="I301" s="363">
        <v>50</v>
      </c>
    </row>
    <row r="302" spans="1:9" ht="15.75" thickBot="1" x14ac:dyDescent="0.25">
      <c r="A302" s="91">
        <v>289</v>
      </c>
      <c r="B302" s="395" t="s">
        <v>969</v>
      </c>
      <c r="C302" s="395" t="s">
        <v>1005</v>
      </c>
      <c r="D302" s="395">
        <v>32001016787</v>
      </c>
      <c r="E302" s="80" t="s">
        <v>812</v>
      </c>
      <c r="F302" s="80"/>
      <c r="G302" s="4"/>
      <c r="H302" s="363">
        <v>250</v>
      </c>
      <c r="I302" s="363">
        <v>50</v>
      </c>
    </row>
    <row r="303" spans="1:9" ht="15.75" thickBot="1" x14ac:dyDescent="0.25">
      <c r="A303" s="91">
        <v>290</v>
      </c>
      <c r="B303" s="395" t="s">
        <v>970</v>
      </c>
      <c r="C303" s="395" t="s">
        <v>1005</v>
      </c>
      <c r="D303" s="395">
        <v>32001007162</v>
      </c>
      <c r="E303" s="80" t="s">
        <v>812</v>
      </c>
      <c r="F303" s="80"/>
      <c r="G303" s="4"/>
      <c r="H303" s="363">
        <v>250</v>
      </c>
      <c r="I303" s="363">
        <v>50</v>
      </c>
    </row>
    <row r="304" spans="1:9" ht="15.75" thickBot="1" x14ac:dyDescent="0.25">
      <c r="A304" s="91">
        <v>291</v>
      </c>
      <c r="B304" s="395" t="s">
        <v>971</v>
      </c>
      <c r="C304" s="395" t="s">
        <v>1006</v>
      </c>
      <c r="D304" s="395">
        <v>32001026351</v>
      </c>
      <c r="E304" s="80" t="s">
        <v>812</v>
      </c>
      <c r="F304" s="80"/>
      <c r="G304" s="4"/>
      <c r="H304" s="363">
        <v>250</v>
      </c>
      <c r="I304" s="363">
        <v>50</v>
      </c>
    </row>
    <row r="305" spans="1:9" ht="15.75" thickBot="1" x14ac:dyDescent="0.25">
      <c r="A305" s="91">
        <v>292</v>
      </c>
      <c r="B305" s="395" t="s">
        <v>972</v>
      </c>
      <c r="C305" s="395" t="s">
        <v>1007</v>
      </c>
      <c r="D305" s="395">
        <v>32001016473</v>
      </c>
      <c r="E305" s="80" t="s">
        <v>812</v>
      </c>
      <c r="F305" s="80"/>
      <c r="G305" s="4"/>
      <c r="H305" s="363">
        <v>250</v>
      </c>
      <c r="I305" s="363">
        <v>50</v>
      </c>
    </row>
    <row r="306" spans="1:9" ht="15.75" thickBot="1" x14ac:dyDescent="0.25">
      <c r="A306" s="91">
        <v>293</v>
      </c>
      <c r="B306" s="395" t="s">
        <v>973</v>
      </c>
      <c r="C306" s="395" t="s">
        <v>1008</v>
      </c>
      <c r="D306" s="395">
        <v>32201030406</v>
      </c>
      <c r="E306" s="80" t="s">
        <v>812</v>
      </c>
      <c r="F306" s="80"/>
      <c r="G306" s="4"/>
      <c r="H306" s="363">
        <v>250</v>
      </c>
      <c r="I306" s="363">
        <v>50</v>
      </c>
    </row>
    <row r="307" spans="1:9" ht="15.75" thickBot="1" x14ac:dyDescent="0.25">
      <c r="A307" s="91">
        <v>294</v>
      </c>
      <c r="B307" s="395" t="s">
        <v>974</v>
      </c>
      <c r="C307" s="395" t="s">
        <v>1009</v>
      </c>
      <c r="D307" s="395">
        <v>32001009340</v>
      </c>
      <c r="E307" s="80" t="s">
        <v>812</v>
      </c>
      <c r="F307" s="80"/>
      <c r="G307" s="4"/>
      <c r="H307" s="363">
        <v>250</v>
      </c>
      <c r="I307" s="363">
        <v>50</v>
      </c>
    </row>
    <row r="308" spans="1:9" ht="15.75" thickBot="1" x14ac:dyDescent="0.25">
      <c r="A308" s="91">
        <v>295</v>
      </c>
      <c r="B308" s="395" t="s">
        <v>975</v>
      </c>
      <c r="C308" s="395" t="s">
        <v>1010</v>
      </c>
      <c r="D308" s="395">
        <v>32001014798</v>
      </c>
      <c r="E308" s="80" t="s">
        <v>812</v>
      </c>
      <c r="F308" s="80"/>
      <c r="G308" s="4"/>
      <c r="H308" s="363">
        <v>250</v>
      </c>
      <c r="I308" s="363">
        <v>50</v>
      </c>
    </row>
    <row r="309" spans="1:9" ht="15.75" thickBot="1" x14ac:dyDescent="0.25">
      <c r="A309" s="91">
        <v>296</v>
      </c>
      <c r="B309" s="395" t="s">
        <v>976</v>
      </c>
      <c r="C309" s="395" t="s">
        <v>1011</v>
      </c>
      <c r="D309" s="395">
        <v>32001023177</v>
      </c>
      <c r="E309" s="80" t="s">
        <v>812</v>
      </c>
      <c r="F309" s="80"/>
      <c r="G309" s="4"/>
      <c r="H309" s="363">
        <v>250</v>
      </c>
      <c r="I309" s="363">
        <v>50</v>
      </c>
    </row>
    <row r="310" spans="1:9" ht="15.75" thickBot="1" x14ac:dyDescent="0.25">
      <c r="A310" s="91">
        <v>297</v>
      </c>
      <c r="B310" s="395" t="s">
        <v>977</v>
      </c>
      <c r="C310" s="395" t="s">
        <v>1012</v>
      </c>
      <c r="D310" s="395">
        <v>33001078787</v>
      </c>
      <c r="E310" s="80" t="s">
        <v>812</v>
      </c>
      <c r="F310" s="80"/>
      <c r="G310" s="4"/>
      <c r="H310" s="363">
        <v>250</v>
      </c>
      <c r="I310" s="363">
        <v>50</v>
      </c>
    </row>
    <row r="311" spans="1:9" ht="15.75" thickBot="1" x14ac:dyDescent="0.25">
      <c r="A311" s="91">
        <v>298</v>
      </c>
      <c r="B311" s="395" t="s">
        <v>978</v>
      </c>
      <c r="C311" s="395" t="s">
        <v>1007</v>
      </c>
      <c r="D311" s="395">
        <v>32001005144</v>
      </c>
      <c r="E311" s="80" t="s">
        <v>812</v>
      </c>
      <c r="F311" s="80"/>
      <c r="G311" s="4"/>
      <c r="H311" s="363">
        <v>250</v>
      </c>
      <c r="I311" s="363">
        <v>50</v>
      </c>
    </row>
    <row r="312" spans="1:9" ht="15.75" thickBot="1" x14ac:dyDescent="0.25">
      <c r="A312" s="91">
        <v>299</v>
      </c>
      <c r="B312" s="395" t="s">
        <v>979</v>
      </c>
      <c r="C312" s="395" t="s">
        <v>1013</v>
      </c>
      <c r="D312" s="395">
        <v>32001024234</v>
      </c>
      <c r="E312" s="80" t="s">
        <v>812</v>
      </c>
      <c r="F312" s="80"/>
      <c r="G312" s="4"/>
      <c r="H312" s="363">
        <v>250</v>
      </c>
      <c r="I312" s="363">
        <v>50</v>
      </c>
    </row>
    <row r="313" spans="1:9" ht="15.75" thickBot="1" x14ac:dyDescent="0.25">
      <c r="A313" s="91">
        <v>300</v>
      </c>
      <c r="B313" s="395" t="s">
        <v>980</v>
      </c>
      <c r="C313" s="395" t="s">
        <v>1004</v>
      </c>
      <c r="D313" s="395">
        <v>32001008458</v>
      </c>
      <c r="E313" s="80" t="s">
        <v>812</v>
      </c>
      <c r="F313" s="80"/>
      <c r="G313" s="4"/>
      <c r="H313" s="363">
        <v>250</v>
      </c>
      <c r="I313" s="363">
        <v>50</v>
      </c>
    </row>
    <row r="314" spans="1:9" ht="15.75" thickBot="1" x14ac:dyDescent="0.25">
      <c r="A314" s="91">
        <v>301</v>
      </c>
      <c r="B314" s="395" t="s">
        <v>981</v>
      </c>
      <c r="C314" s="395" t="s">
        <v>1014</v>
      </c>
      <c r="D314" s="395">
        <v>32001008850</v>
      </c>
      <c r="E314" s="80" t="s">
        <v>812</v>
      </c>
      <c r="F314" s="80"/>
      <c r="G314" s="4"/>
      <c r="H314" s="363">
        <v>250</v>
      </c>
      <c r="I314" s="363">
        <v>50</v>
      </c>
    </row>
    <row r="315" spans="1:9" ht="15.75" thickBot="1" x14ac:dyDescent="0.25">
      <c r="A315" s="91">
        <v>302</v>
      </c>
      <c r="B315" s="395" t="s">
        <v>982</v>
      </c>
      <c r="C315" s="395" t="s">
        <v>1012</v>
      </c>
      <c r="D315" s="395">
        <v>32001022578</v>
      </c>
      <c r="E315" s="80" t="s">
        <v>812</v>
      </c>
      <c r="F315" s="80"/>
      <c r="G315" s="4"/>
      <c r="H315" s="363">
        <v>250</v>
      </c>
      <c r="I315" s="363">
        <v>50</v>
      </c>
    </row>
    <row r="316" spans="1:9" ht="15.75" thickBot="1" x14ac:dyDescent="0.25">
      <c r="A316" s="91">
        <v>303</v>
      </c>
      <c r="B316" s="396" t="s">
        <v>983</v>
      </c>
      <c r="C316" s="396" t="s">
        <v>1015</v>
      </c>
      <c r="D316" s="396">
        <v>32001028470</v>
      </c>
      <c r="E316" s="80" t="s">
        <v>812</v>
      </c>
      <c r="F316" s="80"/>
      <c r="G316" s="4"/>
      <c r="H316" s="363">
        <v>250</v>
      </c>
      <c r="I316" s="363">
        <v>50</v>
      </c>
    </row>
    <row r="317" spans="1:9" ht="15.75" thickBot="1" x14ac:dyDescent="0.25">
      <c r="A317" s="91">
        <v>304</v>
      </c>
      <c r="B317" s="395" t="s">
        <v>984</v>
      </c>
      <c r="C317" s="395" t="s">
        <v>1016</v>
      </c>
      <c r="D317" s="395">
        <v>32001021668</v>
      </c>
      <c r="E317" s="80" t="s">
        <v>812</v>
      </c>
      <c r="F317" s="80"/>
      <c r="G317" s="4"/>
      <c r="H317" s="363">
        <v>250</v>
      </c>
      <c r="I317" s="363">
        <v>50</v>
      </c>
    </row>
    <row r="318" spans="1:9" ht="15.75" thickBot="1" x14ac:dyDescent="0.25">
      <c r="A318" s="91">
        <v>305</v>
      </c>
      <c r="B318" s="394" t="s">
        <v>985</v>
      </c>
      <c r="C318" s="394" t="s">
        <v>1017</v>
      </c>
      <c r="D318" s="394">
        <v>32001024012</v>
      </c>
      <c r="E318" s="80" t="s">
        <v>812</v>
      </c>
      <c r="F318" s="80"/>
      <c r="G318" s="4"/>
      <c r="H318" s="363">
        <v>250</v>
      </c>
      <c r="I318" s="363">
        <v>50</v>
      </c>
    </row>
    <row r="319" spans="1:9" ht="15.75" thickBot="1" x14ac:dyDescent="0.25">
      <c r="A319" s="91">
        <v>306</v>
      </c>
      <c r="B319" s="394" t="s">
        <v>986</v>
      </c>
      <c r="C319" s="394" t="s">
        <v>1005</v>
      </c>
      <c r="D319" s="394">
        <v>32001013756</v>
      </c>
      <c r="E319" s="80" t="s">
        <v>812</v>
      </c>
      <c r="F319" s="80"/>
      <c r="G319" s="4"/>
      <c r="H319" s="363">
        <v>250</v>
      </c>
      <c r="I319" s="363">
        <v>50</v>
      </c>
    </row>
    <row r="320" spans="1:9" ht="15.75" thickBot="1" x14ac:dyDescent="0.25">
      <c r="A320" s="91">
        <v>307</v>
      </c>
      <c r="B320" s="394" t="s">
        <v>987</v>
      </c>
      <c r="C320" s="394" t="s">
        <v>1018</v>
      </c>
      <c r="D320" s="394">
        <v>32001001694</v>
      </c>
      <c r="E320" s="80" t="s">
        <v>812</v>
      </c>
      <c r="F320" s="80"/>
      <c r="G320" s="4"/>
      <c r="H320" s="363">
        <v>250</v>
      </c>
      <c r="I320" s="363">
        <v>50</v>
      </c>
    </row>
    <row r="321" spans="1:9" ht="15.75" thickBot="1" x14ac:dyDescent="0.25">
      <c r="A321" s="91">
        <v>308</v>
      </c>
      <c r="B321" s="394" t="s">
        <v>988</v>
      </c>
      <c r="C321" s="394" t="s">
        <v>1019</v>
      </c>
      <c r="D321" s="401" t="s">
        <v>956</v>
      </c>
      <c r="E321" s="80" t="s">
        <v>812</v>
      </c>
      <c r="F321" s="80"/>
      <c r="G321" s="4"/>
      <c r="H321" s="363">
        <v>250</v>
      </c>
      <c r="I321" s="363">
        <v>50</v>
      </c>
    </row>
    <row r="322" spans="1:9" ht="15.75" thickBot="1" x14ac:dyDescent="0.25">
      <c r="A322" s="91">
        <v>309</v>
      </c>
      <c r="B322" s="396" t="s">
        <v>989</v>
      </c>
      <c r="C322" s="396" t="s">
        <v>1020</v>
      </c>
      <c r="D322" s="396">
        <v>32001025798</v>
      </c>
      <c r="E322" s="80" t="s">
        <v>812</v>
      </c>
      <c r="F322" s="80"/>
      <c r="G322" s="4"/>
      <c r="H322" s="363">
        <v>250</v>
      </c>
      <c r="I322" s="363">
        <v>50</v>
      </c>
    </row>
    <row r="323" spans="1:9" ht="15.75" thickBot="1" x14ac:dyDescent="0.25">
      <c r="A323" s="91">
        <v>310</v>
      </c>
      <c r="B323" s="395" t="s">
        <v>990</v>
      </c>
      <c r="C323" s="395" t="s">
        <v>1021</v>
      </c>
      <c r="D323" s="395">
        <v>32001000787</v>
      </c>
      <c r="E323" s="80" t="s">
        <v>812</v>
      </c>
      <c r="F323" s="80"/>
      <c r="G323" s="4"/>
      <c r="H323" s="363">
        <v>250</v>
      </c>
      <c r="I323" s="363">
        <v>50</v>
      </c>
    </row>
    <row r="324" spans="1:9" ht="15.75" thickBot="1" x14ac:dyDescent="0.25">
      <c r="A324" s="91">
        <v>311</v>
      </c>
      <c r="B324" s="395" t="s">
        <v>909</v>
      </c>
      <c r="C324" s="395" t="s">
        <v>1021</v>
      </c>
      <c r="D324" s="395">
        <v>32001001597</v>
      </c>
      <c r="E324" s="80" t="s">
        <v>812</v>
      </c>
      <c r="F324" s="80"/>
      <c r="G324" s="4"/>
      <c r="H324" s="363">
        <v>250</v>
      </c>
      <c r="I324" s="363">
        <v>50</v>
      </c>
    </row>
    <row r="325" spans="1:9" ht="15.75" thickBot="1" x14ac:dyDescent="0.25">
      <c r="A325" s="91">
        <v>312</v>
      </c>
      <c r="B325" s="395" t="s">
        <v>889</v>
      </c>
      <c r="C325" s="395" t="s">
        <v>1022</v>
      </c>
      <c r="D325" s="395">
        <v>32001008212</v>
      </c>
      <c r="E325" s="80" t="s">
        <v>812</v>
      </c>
      <c r="F325" s="80"/>
      <c r="G325" s="4"/>
      <c r="H325" s="363">
        <v>250</v>
      </c>
      <c r="I325" s="363">
        <v>50</v>
      </c>
    </row>
    <row r="326" spans="1:9" ht="15.75" thickBot="1" x14ac:dyDescent="0.25">
      <c r="A326" s="91">
        <v>313</v>
      </c>
      <c r="B326" s="395" t="s">
        <v>821</v>
      </c>
      <c r="C326" s="395" t="s">
        <v>1023</v>
      </c>
      <c r="D326" s="395">
        <v>32001026074</v>
      </c>
      <c r="E326" s="80" t="s">
        <v>812</v>
      </c>
      <c r="F326" s="80"/>
      <c r="G326" s="4"/>
      <c r="H326" s="363">
        <v>250</v>
      </c>
      <c r="I326" s="363">
        <v>50</v>
      </c>
    </row>
    <row r="327" spans="1:9" ht="15.75" thickBot="1" x14ac:dyDescent="0.25">
      <c r="A327" s="91">
        <v>314</v>
      </c>
      <c r="B327" s="395" t="s">
        <v>986</v>
      </c>
      <c r="C327" s="395" t="s">
        <v>1024</v>
      </c>
      <c r="D327" s="395">
        <v>32001008415</v>
      </c>
      <c r="E327" s="80" t="s">
        <v>812</v>
      </c>
      <c r="F327" s="80"/>
      <c r="G327" s="4"/>
      <c r="H327" s="363">
        <v>250</v>
      </c>
      <c r="I327" s="363">
        <v>50</v>
      </c>
    </row>
    <row r="328" spans="1:9" ht="15.75" thickBot="1" x14ac:dyDescent="0.25">
      <c r="A328" s="91">
        <v>315</v>
      </c>
      <c r="B328" s="395" t="s">
        <v>991</v>
      </c>
      <c r="C328" s="395" t="s">
        <v>1025</v>
      </c>
      <c r="D328" s="395">
        <v>32001005692</v>
      </c>
      <c r="E328" s="80" t="s">
        <v>812</v>
      </c>
      <c r="F328" s="80"/>
      <c r="G328" s="4"/>
      <c r="H328" s="363">
        <v>250</v>
      </c>
      <c r="I328" s="363">
        <v>50</v>
      </c>
    </row>
    <row r="329" spans="1:9" ht="15.75" thickBot="1" x14ac:dyDescent="0.25">
      <c r="A329" s="91">
        <v>316</v>
      </c>
      <c r="B329" s="395" t="s">
        <v>992</v>
      </c>
      <c r="C329" s="395" t="s">
        <v>1026</v>
      </c>
      <c r="D329" s="395">
        <v>32001027180</v>
      </c>
      <c r="E329" s="80" t="s">
        <v>812</v>
      </c>
      <c r="F329" s="80"/>
      <c r="G329" s="4"/>
      <c r="H329" s="363">
        <v>250</v>
      </c>
      <c r="I329" s="363">
        <v>50</v>
      </c>
    </row>
    <row r="330" spans="1:9" ht="15.75" thickBot="1" x14ac:dyDescent="0.25">
      <c r="A330" s="91">
        <v>317</v>
      </c>
      <c r="B330" s="395" t="s">
        <v>993</v>
      </c>
      <c r="C330" s="395" t="s">
        <v>1027</v>
      </c>
      <c r="D330" s="395">
        <v>32001024585</v>
      </c>
      <c r="E330" s="80" t="s">
        <v>812</v>
      </c>
      <c r="F330" s="80"/>
      <c r="G330" s="4"/>
      <c r="H330" s="363">
        <v>250</v>
      </c>
      <c r="I330" s="363">
        <v>50</v>
      </c>
    </row>
    <row r="331" spans="1:9" ht="15.75" thickBot="1" x14ac:dyDescent="0.25">
      <c r="A331" s="91">
        <v>318</v>
      </c>
      <c r="B331" s="395" t="s">
        <v>994</v>
      </c>
      <c r="C331" s="395" t="s">
        <v>1028</v>
      </c>
      <c r="D331" s="395">
        <v>32001004959</v>
      </c>
      <c r="E331" s="80" t="s">
        <v>812</v>
      </c>
      <c r="F331" s="80"/>
      <c r="G331" s="4"/>
      <c r="H331" s="363">
        <v>250</v>
      </c>
      <c r="I331" s="363">
        <v>50</v>
      </c>
    </row>
    <row r="332" spans="1:9" ht="15.75" thickBot="1" x14ac:dyDescent="0.25">
      <c r="A332" s="91">
        <v>319</v>
      </c>
      <c r="B332" s="394" t="s">
        <v>813</v>
      </c>
      <c r="C332" s="394" t="s">
        <v>1029</v>
      </c>
      <c r="D332" s="394">
        <v>32001028341</v>
      </c>
      <c r="E332" s="80" t="s">
        <v>812</v>
      </c>
      <c r="F332" s="80"/>
      <c r="G332" s="4"/>
      <c r="H332" s="363">
        <v>250</v>
      </c>
      <c r="I332" s="363">
        <v>50</v>
      </c>
    </row>
    <row r="333" spans="1:9" ht="15.75" thickBot="1" x14ac:dyDescent="0.25">
      <c r="A333" s="91">
        <v>320</v>
      </c>
      <c r="B333" s="394" t="s">
        <v>995</v>
      </c>
      <c r="C333" s="394" t="s">
        <v>1030</v>
      </c>
      <c r="D333" s="394">
        <v>32001021751</v>
      </c>
      <c r="E333" s="80" t="s">
        <v>812</v>
      </c>
      <c r="F333" s="80"/>
      <c r="G333" s="4"/>
      <c r="H333" s="363">
        <v>250</v>
      </c>
      <c r="I333" s="363">
        <v>50</v>
      </c>
    </row>
    <row r="334" spans="1:9" ht="15.75" thickBot="1" x14ac:dyDescent="0.25">
      <c r="A334" s="91">
        <v>321</v>
      </c>
      <c r="B334" s="394" t="s">
        <v>996</v>
      </c>
      <c r="C334" s="394" t="s">
        <v>1027</v>
      </c>
      <c r="D334" s="394">
        <v>32001004886</v>
      </c>
      <c r="E334" s="80" t="s">
        <v>812</v>
      </c>
      <c r="F334" s="80"/>
      <c r="G334" s="4"/>
      <c r="H334" s="363">
        <v>250</v>
      </c>
      <c r="I334" s="363">
        <v>50</v>
      </c>
    </row>
    <row r="335" spans="1:9" ht="15.75" thickBot="1" x14ac:dyDescent="0.25">
      <c r="A335" s="91">
        <v>322</v>
      </c>
      <c r="B335" s="395" t="s">
        <v>957</v>
      </c>
      <c r="C335" s="395" t="s">
        <v>544</v>
      </c>
      <c r="D335" s="395">
        <v>32001016357</v>
      </c>
      <c r="E335" s="80" t="s">
        <v>812</v>
      </c>
      <c r="F335" s="80"/>
      <c r="G335" s="4"/>
      <c r="H335" s="363">
        <v>250</v>
      </c>
      <c r="I335" s="363">
        <v>50</v>
      </c>
    </row>
    <row r="336" spans="1:9" ht="15.75" thickBot="1" x14ac:dyDescent="0.25">
      <c r="A336" s="91">
        <v>323</v>
      </c>
      <c r="B336" s="395" t="s">
        <v>958</v>
      </c>
      <c r="C336" s="395" t="s">
        <v>1031</v>
      </c>
      <c r="D336" s="395">
        <v>32001004188</v>
      </c>
      <c r="E336" s="80" t="s">
        <v>812</v>
      </c>
      <c r="F336" s="80"/>
      <c r="G336" s="4"/>
      <c r="H336" s="363">
        <v>250</v>
      </c>
      <c r="I336" s="363">
        <v>50</v>
      </c>
    </row>
    <row r="337" spans="1:9" ht="15.75" thickBot="1" x14ac:dyDescent="0.25">
      <c r="A337" s="91">
        <v>324</v>
      </c>
      <c r="B337" s="395" t="s">
        <v>1032</v>
      </c>
      <c r="C337" s="394" t="s">
        <v>1032</v>
      </c>
      <c r="D337" s="405" t="s">
        <v>1053</v>
      </c>
      <c r="E337" s="80"/>
      <c r="F337" s="80"/>
      <c r="G337" s="4"/>
      <c r="H337" s="363">
        <v>250</v>
      </c>
      <c r="I337" s="363">
        <v>50</v>
      </c>
    </row>
    <row r="338" spans="1:9" ht="15.75" thickBot="1" x14ac:dyDescent="0.25">
      <c r="A338" s="91">
        <v>325</v>
      </c>
      <c r="B338" s="395" t="s">
        <v>1033</v>
      </c>
      <c r="C338" s="394" t="s">
        <v>1033</v>
      </c>
      <c r="D338" s="405" t="s">
        <v>1054</v>
      </c>
      <c r="E338" s="80"/>
      <c r="F338" s="80"/>
      <c r="G338" s="4"/>
      <c r="H338" s="363">
        <v>250</v>
      </c>
      <c r="I338" s="363">
        <v>50</v>
      </c>
    </row>
    <row r="339" spans="1:9" ht="15.75" thickBot="1" x14ac:dyDescent="0.25">
      <c r="A339" s="91">
        <v>326</v>
      </c>
      <c r="B339" s="395" t="s">
        <v>1034</v>
      </c>
      <c r="C339" s="394" t="s">
        <v>1034</v>
      </c>
      <c r="D339" s="405" t="s">
        <v>1055</v>
      </c>
      <c r="E339" s="80"/>
      <c r="F339" s="80"/>
      <c r="G339" s="4"/>
      <c r="H339" s="363">
        <v>250</v>
      </c>
      <c r="I339" s="363">
        <v>50</v>
      </c>
    </row>
    <row r="340" spans="1:9" ht="15.75" thickBot="1" x14ac:dyDescent="0.25">
      <c r="A340" s="91">
        <v>327</v>
      </c>
      <c r="B340" s="395" t="s">
        <v>1035</v>
      </c>
      <c r="C340" s="394" t="s">
        <v>1035</v>
      </c>
      <c r="D340" s="405" t="s">
        <v>1056</v>
      </c>
      <c r="E340" s="80"/>
      <c r="F340" s="80"/>
      <c r="G340" s="4"/>
      <c r="H340" s="363">
        <v>250</v>
      </c>
      <c r="I340" s="363">
        <v>50</v>
      </c>
    </row>
    <row r="341" spans="1:9" ht="15.75" thickBot="1" x14ac:dyDescent="0.25">
      <c r="A341" s="91">
        <v>328</v>
      </c>
      <c r="B341" s="395" t="s">
        <v>1036</v>
      </c>
      <c r="C341" s="394" t="s">
        <v>1036</v>
      </c>
      <c r="D341" s="405" t="s">
        <v>1057</v>
      </c>
      <c r="E341" s="80"/>
      <c r="F341" s="80"/>
      <c r="G341" s="4"/>
      <c r="H341" s="363">
        <v>250</v>
      </c>
      <c r="I341" s="363">
        <v>50</v>
      </c>
    </row>
    <row r="342" spans="1:9" ht="15.75" thickBot="1" x14ac:dyDescent="0.25">
      <c r="A342" s="91">
        <v>329</v>
      </c>
      <c r="B342" s="395" t="s">
        <v>1037</v>
      </c>
      <c r="C342" s="394" t="s">
        <v>1037</v>
      </c>
      <c r="D342" s="405" t="s">
        <v>1058</v>
      </c>
      <c r="E342" s="80"/>
      <c r="F342" s="80"/>
      <c r="G342" s="4"/>
      <c r="H342" s="363">
        <v>250</v>
      </c>
      <c r="I342" s="363">
        <v>50</v>
      </c>
    </row>
    <row r="343" spans="1:9" ht="15.75" thickBot="1" x14ac:dyDescent="0.25">
      <c r="A343" s="91">
        <v>330</v>
      </c>
      <c r="B343" s="395" t="s">
        <v>1038</v>
      </c>
      <c r="C343" s="394" t="s">
        <v>1038</v>
      </c>
      <c r="D343" s="405" t="s">
        <v>1059</v>
      </c>
      <c r="E343" s="80"/>
      <c r="F343" s="80"/>
      <c r="G343" s="4"/>
      <c r="H343" s="363">
        <v>250</v>
      </c>
      <c r="I343" s="363">
        <v>50</v>
      </c>
    </row>
    <row r="344" spans="1:9" ht="15.75" thickBot="1" x14ac:dyDescent="0.25">
      <c r="A344" s="91">
        <v>331</v>
      </c>
      <c r="B344" s="395" t="s">
        <v>1039</v>
      </c>
      <c r="C344" s="394" t="s">
        <v>1039</v>
      </c>
      <c r="D344" s="405" t="s">
        <v>1060</v>
      </c>
      <c r="E344" s="80"/>
      <c r="F344" s="80"/>
      <c r="G344" s="4"/>
      <c r="H344" s="363">
        <v>250</v>
      </c>
      <c r="I344" s="363">
        <v>50</v>
      </c>
    </row>
    <row r="345" spans="1:9" ht="15.75" thickBot="1" x14ac:dyDescent="0.25">
      <c r="A345" s="91">
        <v>332</v>
      </c>
      <c r="B345" s="395" t="s">
        <v>1040</v>
      </c>
      <c r="C345" s="394" t="s">
        <v>1040</v>
      </c>
      <c r="D345" s="405" t="s">
        <v>1061</v>
      </c>
      <c r="E345" s="80"/>
      <c r="F345" s="80"/>
      <c r="G345" s="4"/>
      <c r="H345" s="363">
        <v>250</v>
      </c>
      <c r="I345" s="363">
        <v>50</v>
      </c>
    </row>
    <row r="346" spans="1:9" ht="15.75" thickBot="1" x14ac:dyDescent="0.25">
      <c r="A346" s="91">
        <v>333</v>
      </c>
      <c r="B346" s="395" t="s">
        <v>1041</v>
      </c>
      <c r="C346" s="394" t="s">
        <v>1041</v>
      </c>
      <c r="D346" s="405" t="s">
        <v>1062</v>
      </c>
      <c r="E346" s="80"/>
      <c r="F346" s="80"/>
      <c r="G346" s="4"/>
      <c r="H346" s="363">
        <v>250</v>
      </c>
      <c r="I346" s="363">
        <v>50</v>
      </c>
    </row>
    <row r="347" spans="1:9" ht="15.75" thickBot="1" x14ac:dyDescent="0.25">
      <c r="A347" s="91">
        <v>334</v>
      </c>
      <c r="B347" s="395" t="s">
        <v>1042</v>
      </c>
      <c r="C347" s="394" t="s">
        <v>1042</v>
      </c>
      <c r="D347" s="405" t="s">
        <v>1063</v>
      </c>
      <c r="E347" s="80"/>
      <c r="F347" s="80"/>
      <c r="G347" s="4"/>
      <c r="H347" s="363">
        <v>250</v>
      </c>
      <c r="I347" s="363">
        <v>50</v>
      </c>
    </row>
    <row r="348" spans="1:9" ht="15.75" thickBot="1" x14ac:dyDescent="0.25">
      <c r="A348" s="91">
        <v>335</v>
      </c>
      <c r="B348" s="395" t="s">
        <v>1043</v>
      </c>
      <c r="C348" s="394" t="s">
        <v>1043</v>
      </c>
      <c r="D348" s="405" t="s">
        <v>1064</v>
      </c>
      <c r="E348" s="80"/>
      <c r="F348" s="80"/>
      <c r="G348" s="4"/>
      <c r="H348" s="363">
        <v>250</v>
      </c>
      <c r="I348" s="363">
        <v>50</v>
      </c>
    </row>
    <row r="349" spans="1:9" ht="15.75" thickBot="1" x14ac:dyDescent="0.25">
      <c r="A349" s="91">
        <v>336</v>
      </c>
      <c r="B349" s="395" t="s">
        <v>1044</v>
      </c>
      <c r="C349" s="394" t="s">
        <v>1044</v>
      </c>
      <c r="D349" s="405" t="s">
        <v>1065</v>
      </c>
      <c r="E349" s="80"/>
      <c r="F349" s="80"/>
      <c r="G349" s="4"/>
      <c r="H349" s="363">
        <v>250</v>
      </c>
      <c r="I349" s="363">
        <v>50</v>
      </c>
    </row>
    <row r="350" spans="1:9" ht="15.75" thickBot="1" x14ac:dyDescent="0.25">
      <c r="A350" s="91">
        <v>337</v>
      </c>
      <c r="B350" s="395" t="s">
        <v>1045</v>
      </c>
      <c r="C350" s="394" t="s">
        <v>1045</v>
      </c>
      <c r="D350" s="405" t="s">
        <v>1066</v>
      </c>
      <c r="E350" s="80"/>
      <c r="F350" s="80"/>
      <c r="G350" s="4"/>
      <c r="H350" s="363">
        <v>250</v>
      </c>
      <c r="I350" s="363">
        <v>50</v>
      </c>
    </row>
    <row r="351" spans="1:9" ht="15.75" thickBot="1" x14ac:dyDescent="0.25">
      <c r="A351" s="91">
        <v>338</v>
      </c>
      <c r="B351" s="395" t="s">
        <v>1046</v>
      </c>
      <c r="C351" s="394" t="s">
        <v>1046</v>
      </c>
      <c r="D351" s="405" t="s">
        <v>1067</v>
      </c>
      <c r="E351" s="80"/>
      <c r="F351" s="80"/>
      <c r="G351" s="4"/>
      <c r="H351" s="363">
        <v>250</v>
      </c>
      <c r="I351" s="363">
        <v>50</v>
      </c>
    </row>
    <row r="352" spans="1:9" ht="15.75" thickBot="1" x14ac:dyDescent="0.25">
      <c r="A352" s="91">
        <v>339</v>
      </c>
      <c r="B352" s="395" t="s">
        <v>1047</v>
      </c>
      <c r="C352" s="394" t="s">
        <v>1047</v>
      </c>
      <c r="D352" s="405" t="s">
        <v>1068</v>
      </c>
      <c r="E352" s="80"/>
      <c r="F352" s="80"/>
      <c r="G352" s="4"/>
      <c r="H352" s="363">
        <v>250</v>
      </c>
      <c r="I352" s="363">
        <v>50</v>
      </c>
    </row>
    <row r="353" spans="1:9" ht="15.75" thickBot="1" x14ac:dyDescent="0.25">
      <c r="A353" s="91">
        <v>340</v>
      </c>
      <c r="B353" s="395" t="s">
        <v>1048</v>
      </c>
      <c r="C353" s="394" t="s">
        <v>1048</v>
      </c>
      <c r="D353" s="405" t="s">
        <v>1069</v>
      </c>
      <c r="E353" s="80"/>
      <c r="F353" s="80"/>
      <c r="G353" s="4"/>
      <c r="H353" s="363">
        <v>250</v>
      </c>
      <c r="I353" s="363">
        <v>50</v>
      </c>
    </row>
    <row r="354" spans="1:9" ht="15.75" thickBot="1" x14ac:dyDescent="0.25">
      <c r="A354" s="91">
        <v>341</v>
      </c>
      <c r="B354" s="395" t="s">
        <v>1049</v>
      </c>
      <c r="C354" s="394" t="s">
        <v>1049</v>
      </c>
      <c r="D354" s="405" t="s">
        <v>1070</v>
      </c>
      <c r="E354" s="80"/>
      <c r="F354" s="80"/>
      <c r="G354" s="4"/>
      <c r="H354" s="363">
        <v>250</v>
      </c>
      <c r="I354" s="363">
        <v>50</v>
      </c>
    </row>
    <row r="355" spans="1:9" ht="15.75" thickBot="1" x14ac:dyDescent="0.25">
      <c r="A355" s="91">
        <v>342</v>
      </c>
      <c r="B355" s="395" t="s">
        <v>1050</v>
      </c>
      <c r="C355" s="394" t="s">
        <v>1050</v>
      </c>
      <c r="D355" s="405" t="s">
        <v>1071</v>
      </c>
      <c r="E355" s="80"/>
      <c r="F355" s="80"/>
      <c r="G355" s="4"/>
      <c r="H355" s="363">
        <v>250</v>
      </c>
      <c r="I355" s="363">
        <v>50</v>
      </c>
    </row>
    <row r="356" spans="1:9" ht="15.75" thickBot="1" x14ac:dyDescent="0.25">
      <c r="A356" s="91">
        <v>343</v>
      </c>
      <c r="B356" s="395" t="s">
        <v>1051</v>
      </c>
      <c r="C356" s="394" t="s">
        <v>1051</v>
      </c>
      <c r="D356" s="405" t="s">
        <v>1072</v>
      </c>
      <c r="E356" s="80"/>
      <c r="F356" s="80"/>
      <c r="G356" s="4"/>
      <c r="H356" s="363">
        <v>250</v>
      </c>
      <c r="I356" s="363">
        <v>50</v>
      </c>
    </row>
    <row r="357" spans="1:9" ht="15.75" thickBot="1" x14ac:dyDescent="0.25">
      <c r="A357" s="91">
        <v>344</v>
      </c>
      <c r="B357" s="395" t="s">
        <v>1052</v>
      </c>
      <c r="C357" s="394" t="s">
        <v>1052</v>
      </c>
      <c r="D357" s="405" t="s">
        <v>1073</v>
      </c>
      <c r="E357" s="80"/>
      <c r="F357" s="80"/>
      <c r="G357" s="4"/>
      <c r="H357" s="363">
        <v>250</v>
      </c>
      <c r="I357" s="363">
        <v>50</v>
      </c>
    </row>
    <row r="358" spans="1:9" ht="19.5" thickBot="1" x14ac:dyDescent="0.35">
      <c r="A358" s="91">
        <v>345</v>
      </c>
      <c r="B358" s="395" t="s">
        <v>1074</v>
      </c>
      <c r="C358" s="394" t="s">
        <v>1074</v>
      </c>
      <c r="D358" s="404" t="s">
        <v>1097</v>
      </c>
      <c r="E358" s="80"/>
      <c r="F358" s="80"/>
      <c r="G358" s="4"/>
      <c r="H358" s="363">
        <v>250</v>
      </c>
      <c r="I358" s="363">
        <v>50</v>
      </c>
    </row>
    <row r="359" spans="1:9" ht="19.5" thickBot="1" x14ac:dyDescent="0.35">
      <c r="A359" s="91">
        <v>346</v>
      </c>
      <c r="B359" s="395" t="s">
        <v>1075</v>
      </c>
      <c r="C359" s="394" t="s">
        <v>1075</v>
      </c>
      <c r="D359" s="404" t="s">
        <v>1098</v>
      </c>
      <c r="E359" s="80"/>
      <c r="F359" s="80"/>
      <c r="G359" s="4"/>
      <c r="H359" s="363">
        <v>250</v>
      </c>
      <c r="I359" s="363">
        <v>50</v>
      </c>
    </row>
    <row r="360" spans="1:9" ht="20.25" thickBot="1" x14ac:dyDescent="0.35">
      <c r="A360" s="91">
        <v>347</v>
      </c>
      <c r="B360" s="395" t="s">
        <v>1076</v>
      </c>
      <c r="C360" s="394" t="s">
        <v>1076</v>
      </c>
      <c r="D360" s="404" t="s">
        <v>1099</v>
      </c>
      <c r="E360" s="80"/>
      <c r="F360" s="80"/>
      <c r="G360" s="4"/>
      <c r="H360" s="363">
        <v>250</v>
      </c>
      <c r="I360" s="363">
        <v>50</v>
      </c>
    </row>
    <row r="361" spans="1:9" ht="19.5" thickBot="1" x14ac:dyDescent="0.35">
      <c r="A361" s="91">
        <v>348</v>
      </c>
      <c r="B361" s="395" t="s">
        <v>1077</v>
      </c>
      <c r="C361" s="394" t="s">
        <v>1077</v>
      </c>
      <c r="D361" s="404" t="s">
        <v>1100</v>
      </c>
      <c r="E361" s="80"/>
      <c r="F361" s="80"/>
      <c r="G361" s="4"/>
      <c r="H361" s="363">
        <v>250</v>
      </c>
      <c r="I361" s="363">
        <v>50</v>
      </c>
    </row>
    <row r="362" spans="1:9" ht="19.5" thickBot="1" x14ac:dyDescent="0.35">
      <c r="A362" s="91">
        <v>349</v>
      </c>
      <c r="B362" s="395" t="s">
        <v>1078</v>
      </c>
      <c r="C362" s="394" t="s">
        <v>1078</v>
      </c>
      <c r="D362" s="404" t="s">
        <v>1101</v>
      </c>
      <c r="E362" s="80"/>
      <c r="F362" s="80"/>
      <c r="G362" s="4"/>
      <c r="H362" s="363">
        <v>250</v>
      </c>
      <c r="I362" s="363">
        <v>50</v>
      </c>
    </row>
    <row r="363" spans="1:9" ht="19.5" thickBot="1" x14ac:dyDescent="0.35">
      <c r="A363" s="91">
        <v>350</v>
      </c>
      <c r="B363" s="395" t="s">
        <v>1079</v>
      </c>
      <c r="C363" s="394" t="s">
        <v>1079</v>
      </c>
      <c r="D363" s="404" t="s">
        <v>1102</v>
      </c>
      <c r="E363" s="80"/>
      <c r="F363" s="80"/>
      <c r="G363" s="4"/>
      <c r="H363" s="363">
        <v>250</v>
      </c>
      <c r="I363" s="363">
        <v>50</v>
      </c>
    </row>
    <row r="364" spans="1:9" ht="19.5" thickBot="1" x14ac:dyDescent="0.35">
      <c r="A364" s="91">
        <v>351</v>
      </c>
      <c r="B364" s="395" t="s">
        <v>1080</v>
      </c>
      <c r="C364" s="394" t="s">
        <v>1080</v>
      </c>
      <c r="D364" s="404" t="s">
        <v>1103</v>
      </c>
      <c r="E364" s="80"/>
      <c r="F364" s="80"/>
      <c r="G364" s="4"/>
      <c r="H364" s="363">
        <v>250</v>
      </c>
      <c r="I364" s="363">
        <v>50</v>
      </c>
    </row>
    <row r="365" spans="1:9" ht="19.5" thickBot="1" x14ac:dyDescent="0.35">
      <c r="A365" s="91">
        <v>352</v>
      </c>
      <c r="B365" s="395" t="s">
        <v>1081</v>
      </c>
      <c r="C365" s="394" t="s">
        <v>1081</v>
      </c>
      <c r="D365" s="404" t="s">
        <v>1104</v>
      </c>
      <c r="E365" s="80"/>
      <c r="F365" s="80"/>
      <c r="G365" s="4"/>
      <c r="H365" s="363">
        <v>250</v>
      </c>
      <c r="I365" s="363">
        <v>50</v>
      </c>
    </row>
    <row r="366" spans="1:9" ht="19.5" thickBot="1" x14ac:dyDescent="0.35">
      <c r="A366" s="91">
        <v>353</v>
      </c>
      <c r="B366" s="395" t="s">
        <v>1082</v>
      </c>
      <c r="C366" s="394" t="s">
        <v>1082</v>
      </c>
      <c r="D366" s="404" t="s">
        <v>1105</v>
      </c>
      <c r="E366" s="80"/>
      <c r="F366" s="80"/>
      <c r="G366" s="4"/>
      <c r="H366" s="363">
        <v>250</v>
      </c>
      <c r="I366" s="363">
        <v>50</v>
      </c>
    </row>
    <row r="367" spans="1:9" ht="19.5" thickBot="1" x14ac:dyDescent="0.35">
      <c r="A367" s="91">
        <v>354</v>
      </c>
      <c r="B367" s="395" t="s">
        <v>1083</v>
      </c>
      <c r="C367" s="394" t="s">
        <v>1083</v>
      </c>
      <c r="D367" s="404" t="s">
        <v>1106</v>
      </c>
      <c r="E367" s="80"/>
      <c r="F367" s="80"/>
      <c r="G367" s="4"/>
      <c r="H367" s="363">
        <v>250</v>
      </c>
      <c r="I367" s="363">
        <v>50</v>
      </c>
    </row>
    <row r="368" spans="1:9" ht="19.5" thickBot="1" x14ac:dyDescent="0.35">
      <c r="A368" s="91">
        <v>355</v>
      </c>
      <c r="B368" s="395" t="s">
        <v>1084</v>
      </c>
      <c r="C368" s="394" t="s">
        <v>1084</v>
      </c>
      <c r="D368" s="404" t="s">
        <v>1107</v>
      </c>
      <c r="E368" s="80"/>
      <c r="F368" s="80"/>
      <c r="G368" s="4"/>
      <c r="H368" s="363">
        <v>250</v>
      </c>
      <c r="I368" s="363">
        <v>50</v>
      </c>
    </row>
    <row r="369" spans="1:9" ht="19.5" thickBot="1" x14ac:dyDescent="0.35">
      <c r="A369" s="91">
        <v>356</v>
      </c>
      <c r="B369" s="395" t="s">
        <v>1085</v>
      </c>
      <c r="C369" s="394" t="s">
        <v>1085</v>
      </c>
      <c r="D369" s="404" t="s">
        <v>1108</v>
      </c>
      <c r="E369" s="80"/>
      <c r="F369" s="80"/>
      <c r="G369" s="4"/>
      <c r="H369" s="363">
        <v>250</v>
      </c>
      <c r="I369" s="363">
        <v>50</v>
      </c>
    </row>
    <row r="370" spans="1:9" ht="19.5" thickBot="1" x14ac:dyDescent="0.35">
      <c r="A370" s="91">
        <v>357</v>
      </c>
      <c r="B370" s="395" t="s">
        <v>1086</v>
      </c>
      <c r="C370" s="394" t="s">
        <v>1086</v>
      </c>
      <c r="D370" s="404" t="s">
        <v>1109</v>
      </c>
      <c r="E370" s="80"/>
      <c r="F370" s="80"/>
      <c r="G370" s="4"/>
      <c r="H370" s="363">
        <v>250</v>
      </c>
      <c r="I370" s="363">
        <v>50</v>
      </c>
    </row>
    <row r="371" spans="1:9" ht="19.5" thickBot="1" x14ac:dyDescent="0.35">
      <c r="A371" s="91">
        <v>358</v>
      </c>
      <c r="B371" s="395" t="s">
        <v>1087</v>
      </c>
      <c r="C371" s="394" t="s">
        <v>1087</v>
      </c>
      <c r="D371" s="404" t="s">
        <v>1110</v>
      </c>
      <c r="E371" s="80"/>
      <c r="F371" s="80"/>
      <c r="G371" s="4"/>
      <c r="H371" s="363">
        <v>250</v>
      </c>
      <c r="I371" s="363">
        <v>50</v>
      </c>
    </row>
    <row r="372" spans="1:9" ht="19.5" thickBot="1" x14ac:dyDescent="0.35">
      <c r="A372" s="91">
        <v>359</v>
      </c>
      <c r="B372" s="395" t="s">
        <v>1088</v>
      </c>
      <c r="C372" s="394" t="s">
        <v>1088</v>
      </c>
      <c r="D372" s="404" t="s">
        <v>1111</v>
      </c>
      <c r="E372" s="80"/>
      <c r="F372" s="80"/>
      <c r="G372" s="4"/>
      <c r="H372" s="363">
        <v>250</v>
      </c>
      <c r="I372" s="363">
        <v>50</v>
      </c>
    </row>
    <row r="373" spans="1:9" ht="19.5" thickBot="1" x14ac:dyDescent="0.35">
      <c r="A373" s="91">
        <v>360</v>
      </c>
      <c r="B373" s="395" t="s">
        <v>1089</v>
      </c>
      <c r="C373" s="394" t="s">
        <v>1089</v>
      </c>
      <c r="D373" s="404" t="s">
        <v>1112</v>
      </c>
      <c r="E373" s="80"/>
      <c r="F373" s="80"/>
      <c r="G373" s="4"/>
      <c r="H373" s="363">
        <v>250</v>
      </c>
      <c r="I373" s="363">
        <v>50</v>
      </c>
    </row>
    <row r="374" spans="1:9" ht="19.5" thickBot="1" x14ac:dyDescent="0.35">
      <c r="A374" s="91">
        <v>361</v>
      </c>
      <c r="B374" s="395" t="s">
        <v>1090</v>
      </c>
      <c r="C374" s="394" t="s">
        <v>1090</v>
      </c>
      <c r="D374" s="404" t="s">
        <v>1113</v>
      </c>
      <c r="E374" s="80"/>
      <c r="F374" s="80"/>
      <c r="G374" s="4"/>
      <c r="H374" s="363">
        <v>250</v>
      </c>
      <c r="I374" s="363">
        <v>50</v>
      </c>
    </row>
    <row r="375" spans="1:9" ht="19.5" thickBot="1" x14ac:dyDescent="0.35">
      <c r="A375" s="91">
        <v>362</v>
      </c>
      <c r="B375" s="395" t="s">
        <v>1091</v>
      </c>
      <c r="C375" s="394" t="s">
        <v>1091</v>
      </c>
      <c r="D375" s="404" t="s">
        <v>1114</v>
      </c>
      <c r="E375" s="80"/>
      <c r="F375" s="80"/>
      <c r="G375" s="4"/>
      <c r="H375" s="363">
        <v>250</v>
      </c>
      <c r="I375" s="363">
        <v>50</v>
      </c>
    </row>
    <row r="376" spans="1:9" ht="19.5" thickBot="1" x14ac:dyDescent="0.35">
      <c r="A376" s="91">
        <v>363</v>
      </c>
      <c r="B376" s="395" t="s">
        <v>1092</v>
      </c>
      <c r="C376" s="394" t="s">
        <v>1092</v>
      </c>
      <c r="D376" s="404" t="s">
        <v>1115</v>
      </c>
      <c r="E376" s="80"/>
      <c r="F376" s="80"/>
      <c r="G376" s="4"/>
      <c r="H376" s="363">
        <v>250</v>
      </c>
      <c r="I376" s="363">
        <v>50</v>
      </c>
    </row>
    <row r="377" spans="1:9" ht="19.5" thickBot="1" x14ac:dyDescent="0.35">
      <c r="A377" s="91">
        <v>364</v>
      </c>
      <c r="B377" s="395" t="s">
        <v>1093</v>
      </c>
      <c r="C377" s="394" t="s">
        <v>1093</v>
      </c>
      <c r="D377" s="404" t="s">
        <v>1116</v>
      </c>
      <c r="E377" s="80"/>
      <c r="F377" s="80"/>
      <c r="G377" s="4"/>
      <c r="H377" s="363">
        <v>250</v>
      </c>
      <c r="I377" s="363">
        <v>50</v>
      </c>
    </row>
    <row r="378" spans="1:9" ht="19.5" thickBot="1" x14ac:dyDescent="0.35">
      <c r="A378" s="91">
        <v>365</v>
      </c>
      <c r="B378" s="395" t="s">
        <v>1094</v>
      </c>
      <c r="C378" s="394" t="s">
        <v>1094</v>
      </c>
      <c r="D378" s="404" t="s">
        <v>1117</v>
      </c>
      <c r="E378" s="80"/>
      <c r="F378" s="80"/>
      <c r="G378" s="4"/>
      <c r="H378" s="363">
        <v>250</v>
      </c>
      <c r="I378" s="363">
        <v>50</v>
      </c>
    </row>
    <row r="379" spans="1:9" ht="19.5" thickBot="1" x14ac:dyDescent="0.35">
      <c r="A379" s="91">
        <v>366</v>
      </c>
      <c r="B379" s="395" t="s">
        <v>1095</v>
      </c>
      <c r="C379" s="394" t="s">
        <v>1095</v>
      </c>
      <c r="D379" s="404" t="s">
        <v>1118</v>
      </c>
      <c r="E379" s="80"/>
      <c r="F379" s="80"/>
      <c r="G379" s="4"/>
      <c r="H379" s="363">
        <v>250</v>
      </c>
      <c r="I379" s="363">
        <v>50</v>
      </c>
    </row>
    <row r="380" spans="1:9" ht="19.5" thickBot="1" x14ac:dyDescent="0.35">
      <c r="A380" s="91">
        <v>367</v>
      </c>
      <c r="B380" s="395" t="s">
        <v>1096</v>
      </c>
      <c r="C380" s="394" t="s">
        <v>1096</v>
      </c>
      <c r="D380" s="404" t="s">
        <v>1119</v>
      </c>
      <c r="E380" s="80"/>
      <c r="F380" s="80"/>
      <c r="G380" s="4"/>
      <c r="H380" s="363">
        <v>250</v>
      </c>
      <c r="I380" s="363">
        <v>50</v>
      </c>
    </row>
    <row r="381" spans="1:9" ht="19.5" thickBot="1" x14ac:dyDescent="0.35">
      <c r="A381" s="91">
        <v>368</v>
      </c>
      <c r="B381" s="395" t="s">
        <v>1120</v>
      </c>
      <c r="C381" s="394" t="s">
        <v>1120</v>
      </c>
      <c r="D381" s="404" t="s">
        <v>1138</v>
      </c>
      <c r="E381" s="80"/>
      <c r="F381" s="80"/>
      <c r="G381" s="4"/>
      <c r="H381" s="363">
        <v>250</v>
      </c>
      <c r="I381" s="363">
        <v>50</v>
      </c>
    </row>
    <row r="382" spans="1:9" ht="19.5" thickBot="1" x14ac:dyDescent="0.35">
      <c r="A382" s="91">
        <v>369</v>
      </c>
      <c r="B382" s="395" t="s">
        <v>1121</v>
      </c>
      <c r="C382" s="394" t="s">
        <v>1121</v>
      </c>
      <c r="D382" s="404" t="s">
        <v>1139</v>
      </c>
      <c r="E382" s="80"/>
      <c r="F382" s="80"/>
      <c r="G382" s="4"/>
      <c r="H382" s="363">
        <v>250</v>
      </c>
      <c r="I382" s="363">
        <v>50</v>
      </c>
    </row>
    <row r="383" spans="1:9" ht="19.5" thickBot="1" x14ac:dyDescent="0.35">
      <c r="A383" s="91">
        <v>370</v>
      </c>
      <c r="B383" s="395" t="s">
        <v>1122</v>
      </c>
      <c r="C383" s="394" t="s">
        <v>1122</v>
      </c>
      <c r="D383" s="404" t="s">
        <v>1140</v>
      </c>
      <c r="E383" s="80"/>
      <c r="F383" s="80"/>
      <c r="G383" s="4"/>
      <c r="H383" s="363">
        <v>250</v>
      </c>
      <c r="I383" s="363">
        <v>50</v>
      </c>
    </row>
    <row r="384" spans="1:9" ht="19.5" thickBot="1" x14ac:dyDescent="0.35">
      <c r="A384" s="91">
        <v>371</v>
      </c>
      <c r="B384" s="395" t="s">
        <v>1123</v>
      </c>
      <c r="C384" s="394" t="s">
        <v>1123</v>
      </c>
      <c r="D384" s="404" t="s">
        <v>1141</v>
      </c>
      <c r="E384" s="80"/>
      <c r="F384" s="80"/>
      <c r="G384" s="4"/>
      <c r="H384" s="363">
        <v>250</v>
      </c>
      <c r="I384" s="363">
        <v>50</v>
      </c>
    </row>
    <row r="385" spans="1:9" ht="19.5" thickBot="1" x14ac:dyDescent="0.35">
      <c r="A385" s="91">
        <v>372</v>
      </c>
      <c r="B385" s="395" t="s">
        <v>1124</v>
      </c>
      <c r="C385" s="394" t="s">
        <v>1124</v>
      </c>
      <c r="D385" s="404" t="s">
        <v>1142</v>
      </c>
      <c r="E385" s="80"/>
      <c r="F385" s="80"/>
      <c r="G385" s="4"/>
      <c r="H385" s="363">
        <v>250</v>
      </c>
      <c r="I385" s="363">
        <v>50</v>
      </c>
    </row>
    <row r="386" spans="1:9" ht="19.5" thickBot="1" x14ac:dyDescent="0.35">
      <c r="A386" s="91">
        <v>373</v>
      </c>
      <c r="B386" s="395" t="s">
        <v>1125</v>
      </c>
      <c r="C386" s="394" t="s">
        <v>1125</v>
      </c>
      <c r="D386" s="404" t="s">
        <v>1143</v>
      </c>
      <c r="E386" s="80"/>
      <c r="F386" s="80"/>
      <c r="G386" s="4"/>
      <c r="H386" s="363">
        <v>250</v>
      </c>
      <c r="I386" s="363">
        <v>50</v>
      </c>
    </row>
    <row r="387" spans="1:9" ht="19.5" thickBot="1" x14ac:dyDescent="0.35">
      <c r="A387" s="91">
        <v>374</v>
      </c>
      <c r="B387" s="395" t="s">
        <v>1126</v>
      </c>
      <c r="C387" s="394" t="s">
        <v>1126</v>
      </c>
      <c r="D387" s="404" t="s">
        <v>1144</v>
      </c>
      <c r="E387" s="80"/>
      <c r="F387" s="80"/>
      <c r="G387" s="4"/>
      <c r="H387" s="363">
        <v>250</v>
      </c>
      <c r="I387" s="363">
        <v>50</v>
      </c>
    </row>
    <row r="388" spans="1:9" ht="19.5" thickBot="1" x14ac:dyDescent="0.35">
      <c r="A388" s="91">
        <v>375</v>
      </c>
      <c r="B388" s="395" t="s">
        <v>1127</v>
      </c>
      <c r="C388" s="394" t="s">
        <v>1127</v>
      </c>
      <c r="D388" s="404" t="s">
        <v>1145</v>
      </c>
      <c r="E388" s="80"/>
      <c r="F388" s="80"/>
      <c r="G388" s="4"/>
      <c r="H388" s="363">
        <v>250</v>
      </c>
      <c r="I388" s="363">
        <v>50</v>
      </c>
    </row>
    <row r="389" spans="1:9" ht="19.5" thickBot="1" x14ac:dyDescent="0.35">
      <c r="A389" s="91">
        <v>376</v>
      </c>
      <c r="B389" s="395" t="s">
        <v>1128</v>
      </c>
      <c r="C389" s="394" t="s">
        <v>1128</v>
      </c>
      <c r="D389" s="404" t="s">
        <v>1146</v>
      </c>
      <c r="E389" s="80"/>
      <c r="F389" s="80"/>
      <c r="G389" s="4"/>
      <c r="H389" s="363">
        <v>250</v>
      </c>
      <c r="I389" s="363">
        <v>50</v>
      </c>
    </row>
    <row r="390" spans="1:9" ht="19.5" thickBot="1" x14ac:dyDescent="0.35">
      <c r="A390" s="91">
        <v>377</v>
      </c>
      <c r="B390" s="395" t="s">
        <v>1129</v>
      </c>
      <c r="C390" s="394" t="s">
        <v>1129</v>
      </c>
      <c r="D390" s="404" t="s">
        <v>1147</v>
      </c>
      <c r="E390" s="80"/>
      <c r="F390" s="80"/>
      <c r="G390" s="4"/>
      <c r="H390" s="363">
        <v>250</v>
      </c>
      <c r="I390" s="363">
        <v>50</v>
      </c>
    </row>
    <row r="391" spans="1:9" ht="19.5" thickBot="1" x14ac:dyDescent="0.35">
      <c r="A391" s="91">
        <v>378</v>
      </c>
      <c r="B391" s="395" t="s">
        <v>1130</v>
      </c>
      <c r="C391" s="394" t="s">
        <v>1130</v>
      </c>
      <c r="D391" s="404" t="s">
        <v>1148</v>
      </c>
      <c r="E391" s="80"/>
      <c r="F391" s="80"/>
      <c r="G391" s="4"/>
      <c r="H391" s="363">
        <v>250</v>
      </c>
      <c r="I391" s="363">
        <v>50</v>
      </c>
    </row>
    <row r="392" spans="1:9" ht="19.5" thickBot="1" x14ac:dyDescent="0.35">
      <c r="A392" s="91">
        <v>379</v>
      </c>
      <c r="B392" s="395" t="s">
        <v>1131</v>
      </c>
      <c r="C392" s="394" t="s">
        <v>1131</v>
      </c>
      <c r="D392" s="404" t="s">
        <v>1149</v>
      </c>
      <c r="E392" s="80"/>
      <c r="F392" s="80"/>
      <c r="G392" s="4"/>
      <c r="H392" s="363">
        <v>250</v>
      </c>
      <c r="I392" s="363">
        <v>50</v>
      </c>
    </row>
    <row r="393" spans="1:9" ht="19.5" thickBot="1" x14ac:dyDescent="0.35">
      <c r="A393" s="91">
        <v>380</v>
      </c>
      <c r="B393" s="395" t="s">
        <v>1132</v>
      </c>
      <c r="C393" s="394" t="s">
        <v>1132</v>
      </c>
      <c r="D393" s="404" t="s">
        <v>1150</v>
      </c>
      <c r="E393" s="80"/>
      <c r="F393" s="80"/>
      <c r="G393" s="4"/>
      <c r="H393" s="363">
        <v>250</v>
      </c>
      <c r="I393" s="363">
        <v>50</v>
      </c>
    </row>
    <row r="394" spans="1:9" ht="19.5" thickBot="1" x14ac:dyDescent="0.35">
      <c r="A394" s="91">
        <v>381</v>
      </c>
      <c r="B394" s="395" t="s">
        <v>1133</v>
      </c>
      <c r="C394" s="394" t="s">
        <v>1133</v>
      </c>
      <c r="D394" s="404" t="s">
        <v>1151</v>
      </c>
      <c r="E394" s="80"/>
      <c r="F394" s="80"/>
      <c r="G394" s="4"/>
      <c r="H394" s="363">
        <v>250</v>
      </c>
      <c r="I394" s="363">
        <v>50</v>
      </c>
    </row>
    <row r="395" spans="1:9" ht="19.5" thickBot="1" x14ac:dyDescent="0.35">
      <c r="A395" s="91">
        <v>382</v>
      </c>
      <c r="B395" s="395" t="s">
        <v>1134</v>
      </c>
      <c r="C395" s="394" t="s">
        <v>1134</v>
      </c>
      <c r="D395" s="404" t="s">
        <v>1152</v>
      </c>
      <c r="E395" s="80"/>
      <c r="F395" s="80"/>
      <c r="G395" s="4"/>
      <c r="H395" s="363">
        <v>250</v>
      </c>
      <c r="I395" s="363">
        <v>50</v>
      </c>
    </row>
    <row r="396" spans="1:9" ht="19.5" thickBot="1" x14ac:dyDescent="0.35">
      <c r="A396" s="91">
        <v>383</v>
      </c>
      <c r="B396" s="395" t="s">
        <v>1135</v>
      </c>
      <c r="C396" s="394" t="s">
        <v>1135</v>
      </c>
      <c r="D396" s="404" t="s">
        <v>1153</v>
      </c>
      <c r="E396" s="80"/>
      <c r="F396" s="80"/>
      <c r="G396" s="4"/>
      <c r="H396" s="363">
        <v>250</v>
      </c>
      <c r="I396" s="363">
        <v>50</v>
      </c>
    </row>
    <row r="397" spans="1:9" ht="19.5" thickBot="1" x14ac:dyDescent="0.35">
      <c r="A397" s="91">
        <v>384</v>
      </c>
      <c r="B397" s="395" t="s">
        <v>1136</v>
      </c>
      <c r="C397" s="394" t="s">
        <v>1136</v>
      </c>
      <c r="D397" s="404" t="s">
        <v>485</v>
      </c>
      <c r="E397" s="80"/>
      <c r="F397" s="80"/>
      <c r="G397" s="4"/>
      <c r="H397" s="363">
        <v>250</v>
      </c>
      <c r="I397" s="363">
        <v>50</v>
      </c>
    </row>
    <row r="398" spans="1:9" ht="19.5" thickBot="1" x14ac:dyDescent="0.35">
      <c r="A398" s="91">
        <v>385</v>
      </c>
      <c r="B398" s="395" t="s">
        <v>1137</v>
      </c>
      <c r="C398" s="394" t="s">
        <v>1137</v>
      </c>
      <c r="D398" s="404" t="s">
        <v>483</v>
      </c>
      <c r="E398" s="80"/>
      <c r="F398" s="80"/>
      <c r="G398" s="4"/>
      <c r="H398" s="363">
        <v>250</v>
      </c>
      <c r="I398" s="363">
        <v>50</v>
      </c>
    </row>
    <row r="399" spans="1:9" ht="19.5" thickBot="1" x14ac:dyDescent="0.35">
      <c r="A399" s="91">
        <v>386</v>
      </c>
      <c r="B399" s="395" t="s">
        <v>1154</v>
      </c>
      <c r="C399" s="394" t="s">
        <v>1154</v>
      </c>
      <c r="D399" s="404" t="s">
        <v>1167</v>
      </c>
      <c r="E399" s="80"/>
      <c r="F399" s="80"/>
      <c r="G399" s="4"/>
      <c r="H399" s="363">
        <v>250</v>
      </c>
      <c r="I399" s="363">
        <v>50</v>
      </c>
    </row>
    <row r="400" spans="1:9" ht="19.5" thickBot="1" x14ac:dyDescent="0.35">
      <c r="A400" s="91">
        <v>387</v>
      </c>
      <c r="B400" s="395" t="s">
        <v>1155</v>
      </c>
      <c r="C400" s="394" t="s">
        <v>1155</v>
      </c>
      <c r="D400" s="404" t="s">
        <v>1168</v>
      </c>
      <c r="E400" s="80"/>
      <c r="F400" s="80"/>
      <c r="G400" s="4"/>
      <c r="H400" s="363">
        <v>250</v>
      </c>
      <c r="I400" s="363">
        <v>50</v>
      </c>
    </row>
    <row r="401" spans="1:9" ht="19.5" thickBot="1" x14ac:dyDescent="0.35">
      <c r="A401" s="91">
        <v>388</v>
      </c>
      <c r="B401" s="395" t="s">
        <v>1156</v>
      </c>
      <c r="C401" s="394" t="s">
        <v>1156</v>
      </c>
      <c r="D401" s="404" t="s">
        <v>1169</v>
      </c>
      <c r="E401" s="80"/>
      <c r="F401" s="80"/>
      <c r="G401" s="4"/>
      <c r="H401" s="363">
        <v>250</v>
      </c>
      <c r="I401" s="363">
        <v>50</v>
      </c>
    </row>
    <row r="402" spans="1:9" ht="19.5" thickBot="1" x14ac:dyDescent="0.35">
      <c r="A402" s="91">
        <v>389</v>
      </c>
      <c r="B402" s="395" t="s">
        <v>1157</v>
      </c>
      <c r="C402" s="394" t="s">
        <v>1157</v>
      </c>
      <c r="D402" s="404" t="s">
        <v>1170</v>
      </c>
      <c r="E402" s="80"/>
      <c r="F402" s="80"/>
      <c r="G402" s="4"/>
      <c r="H402" s="363">
        <v>250</v>
      </c>
      <c r="I402" s="363">
        <v>50</v>
      </c>
    </row>
    <row r="403" spans="1:9" ht="19.5" thickBot="1" x14ac:dyDescent="0.35">
      <c r="A403" s="91">
        <v>390</v>
      </c>
      <c r="B403" s="395" t="s">
        <v>1158</v>
      </c>
      <c r="C403" s="394" t="s">
        <v>1158</v>
      </c>
      <c r="D403" s="404" t="s">
        <v>1171</v>
      </c>
      <c r="E403" s="80"/>
      <c r="F403" s="80"/>
      <c r="G403" s="4"/>
      <c r="H403" s="363">
        <v>250</v>
      </c>
      <c r="I403" s="363">
        <v>50</v>
      </c>
    </row>
    <row r="404" spans="1:9" ht="19.5" thickBot="1" x14ac:dyDescent="0.35">
      <c r="A404" s="91">
        <v>391</v>
      </c>
      <c r="B404" s="395" t="s">
        <v>1159</v>
      </c>
      <c r="C404" s="394" t="s">
        <v>1159</v>
      </c>
      <c r="D404" s="404" t="s">
        <v>1172</v>
      </c>
      <c r="E404" s="80"/>
      <c r="F404" s="80"/>
      <c r="G404" s="4"/>
      <c r="H404" s="363">
        <v>250</v>
      </c>
      <c r="I404" s="363">
        <v>50</v>
      </c>
    </row>
    <row r="405" spans="1:9" ht="19.5" thickBot="1" x14ac:dyDescent="0.35">
      <c r="A405" s="91">
        <v>392</v>
      </c>
      <c r="B405" s="395" t="s">
        <v>1160</v>
      </c>
      <c r="C405" s="394" t="s">
        <v>1160</v>
      </c>
      <c r="D405" s="404" t="s">
        <v>1173</v>
      </c>
      <c r="E405" s="80"/>
      <c r="F405" s="80"/>
      <c r="G405" s="4"/>
      <c r="H405" s="363">
        <v>250</v>
      </c>
      <c r="I405" s="363">
        <v>50</v>
      </c>
    </row>
    <row r="406" spans="1:9" ht="19.5" thickBot="1" x14ac:dyDescent="0.35">
      <c r="A406" s="91">
        <v>393</v>
      </c>
      <c r="B406" s="395" t="s">
        <v>1161</v>
      </c>
      <c r="C406" s="394" t="s">
        <v>1161</v>
      </c>
      <c r="D406" s="404" t="s">
        <v>1174</v>
      </c>
      <c r="E406" s="80"/>
      <c r="F406" s="80"/>
      <c r="G406" s="4"/>
      <c r="H406" s="363">
        <v>250</v>
      </c>
      <c r="I406" s="363">
        <v>50</v>
      </c>
    </row>
    <row r="407" spans="1:9" ht="19.5" thickBot="1" x14ac:dyDescent="0.35">
      <c r="A407" s="91">
        <v>394</v>
      </c>
      <c r="B407" s="395" t="s">
        <v>1162</v>
      </c>
      <c r="C407" s="394" t="s">
        <v>1162</v>
      </c>
      <c r="D407" s="404" t="s">
        <v>1175</v>
      </c>
      <c r="E407" s="80"/>
      <c r="F407" s="80"/>
      <c r="G407" s="4"/>
      <c r="H407" s="363">
        <v>250</v>
      </c>
      <c r="I407" s="363">
        <v>50</v>
      </c>
    </row>
    <row r="408" spans="1:9" ht="19.5" thickBot="1" x14ac:dyDescent="0.35">
      <c r="A408" s="91">
        <v>395</v>
      </c>
      <c r="B408" s="395" t="s">
        <v>1163</v>
      </c>
      <c r="C408" s="394" t="s">
        <v>1163</v>
      </c>
      <c r="D408" s="404" t="s">
        <v>1176</v>
      </c>
      <c r="E408" s="80"/>
      <c r="F408" s="80"/>
      <c r="G408" s="4"/>
      <c r="H408" s="363">
        <v>250</v>
      </c>
      <c r="I408" s="363">
        <v>50</v>
      </c>
    </row>
    <row r="409" spans="1:9" ht="19.5" thickBot="1" x14ac:dyDescent="0.35">
      <c r="A409" s="91">
        <v>396</v>
      </c>
      <c r="B409" s="395" t="s">
        <v>1164</v>
      </c>
      <c r="C409" s="394" t="s">
        <v>1164</v>
      </c>
      <c r="D409" s="404" t="s">
        <v>1177</v>
      </c>
      <c r="E409" s="80"/>
      <c r="F409" s="80"/>
      <c r="G409" s="4"/>
      <c r="H409" s="363">
        <v>250</v>
      </c>
      <c r="I409" s="363">
        <v>50</v>
      </c>
    </row>
    <row r="410" spans="1:9" ht="19.5" thickBot="1" x14ac:dyDescent="0.35">
      <c r="A410" s="91">
        <v>397</v>
      </c>
      <c r="B410" s="395" t="s">
        <v>1165</v>
      </c>
      <c r="C410" s="394" t="s">
        <v>1165</v>
      </c>
      <c r="D410" s="404" t="s">
        <v>1178</v>
      </c>
      <c r="E410" s="80"/>
      <c r="F410" s="80"/>
      <c r="G410" s="4"/>
      <c r="H410" s="363">
        <v>250</v>
      </c>
      <c r="I410" s="363">
        <v>50</v>
      </c>
    </row>
    <row r="411" spans="1:9" ht="19.5" thickBot="1" x14ac:dyDescent="0.35">
      <c r="A411" s="91">
        <v>398</v>
      </c>
      <c r="B411" s="395" t="s">
        <v>1166</v>
      </c>
      <c r="C411" s="394" t="s">
        <v>1166</v>
      </c>
      <c r="D411" s="404" t="s">
        <v>1179</v>
      </c>
      <c r="E411" s="80"/>
      <c r="F411" s="80"/>
      <c r="G411" s="4"/>
      <c r="H411" s="363">
        <v>250</v>
      </c>
      <c r="I411" s="363">
        <v>50</v>
      </c>
    </row>
    <row r="412" spans="1:9" ht="19.5" thickBot="1" x14ac:dyDescent="0.35">
      <c r="A412" s="91">
        <v>399</v>
      </c>
      <c r="B412" s="395" t="s">
        <v>1180</v>
      </c>
      <c r="C412" s="394" t="s">
        <v>1180</v>
      </c>
      <c r="D412" s="404" t="s">
        <v>1194</v>
      </c>
      <c r="E412" s="80"/>
      <c r="F412" s="80"/>
      <c r="G412" s="4"/>
      <c r="H412" s="363">
        <v>250</v>
      </c>
      <c r="I412" s="363">
        <v>50</v>
      </c>
    </row>
    <row r="413" spans="1:9" ht="19.5" thickBot="1" x14ac:dyDescent="0.35">
      <c r="A413" s="91">
        <v>400</v>
      </c>
      <c r="B413" s="395" t="s">
        <v>1181</v>
      </c>
      <c r="C413" s="394" t="s">
        <v>1181</v>
      </c>
      <c r="D413" s="404" t="s">
        <v>1195</v>
      </c>
      <c r="E413" s="80"/>
      <c r="F413" s="80"/>
      <c r="G413" s="4"/>
      <c r="H413" s="363">
        <v>250</v>
      </c>
      <c r="I413" s="363">
        <v>50</v>
      </c>
    </row>
    <row r="414" spans="1:9" ht="19.5" thickBot="1" x14ac:dyDescent="0.35">
      <c r="A414" s="91">
        <v>401</v>
      </c>
      <c r="B414" s="395" t="s">
        <v>1182</v>
      </c>
      <c r="C414" s="394" t="s">
        <v>1182</v>
      </c>
      <c r="D414" s="404" t="s">
        <v>1196</v>
      </c>
      <c r="E414" s="80"/>
      <c r="F414" s="80"/>
      <c r="G414" s="4"/>
      <c r="H414" s="363">
        <v>250</v>
      </c>
      <c r="I414" s="363">
        <v>50</v>
      </c>
    </row>
    <row r="415" spans="1:9" ht="17.25" customHeight="1" thickBot="1" x14ac:dyDescent="0.35">
      <c r="A415" s="91">
        <v>402</v>
      </c>
      <c r="B415" s="395" t="s">
        <v>1183</v>
      </c>
      <c r="C415" s="394" t="s">
        <v>1183</v>
      </c>
      <c r="D415" s="404" t="s">
        <v>1194</v>
      </c>
      <c r="E415" s="80"/>
      <c r="F415" s="80"/>
      <c r="G415" s="4"/>
      <c r="H415" s="363">
        <v>250</v>
      </c>
      <c r="I415" s="363">
        <v>50</v>
      </c>
    </row>
    <row r="416" spans="1:9" ht="19.5" thickBot="1" x14ac:dyDescent="0.35">
      <c r="A416" s="91">
        <v>403</v>
      </c>
      <c r="B416" s="395" t="s">
        <v>1184</v>
      </c>
      <c r="C416" s="394" t="s">
        <v>1184</v>
      </c>
      <c r="D416" s="404" t="s">
        <v>1197</v>
      </c>
      <c r="E416" s="80"/>
      <c r="F416" s="80"/>
      <c r="G416" s="4"/>
      <c r="H416" s="363">
        <v>250</v>
      </c>
      <c r="I416" s="363">
        <v>50</v>
      </c>
    </row>
    <row r="417" spans="1:9" ht="19.5" thickBot="1" x14ac:dyDescent="0.35">
      <c r="A417" s="91">
        <v>404</v>
      </c>
      <c r="B417" s="395" t="s">
        <v>1185</v>
      </c>
      <c r="C417" s="394" t="s">
        <v>1185</v>
      </c>
      <c r="D417" s="404" t="s">
        <v>1198</v>
      </c>
      <c r="E417" s="80"/>
      <c r="F417" s="80"/>
      <c r="G417" s="4"/>
      <c r="H417" s="363">
        <v>250</v>
      </c>
      <c r="I417" s="363">
        <v>50</v>
      </c>
    </row>
    <row r="418" spans="1:9" ht="19.5" thickBot="1" x14ac:dyDescent="0.35">
      <c r="A418" s="91">
        <v>405</v>
      </c>
      <c r="B418" s="395" t="s">
        <v>1186</v>
      </c>
      <c r="C418" s="394" t="s">
        <v>1186</v>
      </c>
      <c r="D418" s="404" t="s">
        <v>1199</v>
      </c>
      <c r="E418" s="80"/>
      <c r="F418" s="80"/>
      <c r="G418" s="4"/>
      <c r="H418" s="363">
        <v>250</v>
      </c>
      <c r="I418" s="363">
        <v>50</v>
      </c>
    </row>
    <row r="419" spans="1:9" ht="19.5" thickBot="1" x14ac:dyDescent="0.35">
      <c r="A419" s="91">
        <v>406</v>
      </c>
      <c r="B419" s="395" t="s">
        <v>1187</v>
      </c>
      <c r="C419" s="394" t="s">
        <v>1187</v>
      </c>
      <c r="D419" s="404" t="s">
        <v>1200</v>
      </c>
      <c r="E419" s="80"/>
      <c r="F419" s="80"/>
      <c r="G419" s="4"/>
      <c r="H419" s="363">
        <v>250</v>
      </c>
      <c r="I419" s="363">
        <v>50</v>
      </c>
    </row>
    <row r="420" spans="1:9" ht="19.5" thickBot="1" x14ac:dyDescent="0.35">
      <c r="A420" s="91">
        <v>407</v>
      </c>
      <c r="B420" s="395" t="s">
        <v>1188</v>
      </c>
      <c r="C420" s="394" t="s">
        <v>1188</v>
      </c>
      <c r="D420" s="404" t="s">
        <v>1201</v>
      </c>
      <c r="E420" s="80"/>
      <c r="F420" s="80"/>
      <c r="G420" s="4"/>
      <c r="H420" s="363">
        <v>250</v>
      </c>
      <c r="I420" s="363">
        <v>50</v>
      </c>
    </row>
    <row r="421" spans="1:9" ht="19.5" thickBot="1" x14ac:dyDescent="0.35">
      <c r="A421" s="91">
        <v>408</v>
      </c>
      <c r="B421" s="395" t="s">
        <v>1189</v>
      </c>
      <c r="C421" s="394" t="s">
        <v>1189</v>
      </c>
      <c r="D421" s="404" t="s">
        <v>1202</v>
      </c>
      <c r="E421" s="80"/>
      <c r="F421" s="80"/>
      <c r="G421" s="4"/>
      <c r="H421" s="363">
        <v>250</v>
      </c>
      <c r="I421" s="363">
        <v>50</v>
      </c>
    </row>
    <row r="422" spans="1:9" ht="19.5" thickBot="1" x14ac:dyDescent="0.35">
      <c r="A422" s="91">
        <v>409</v>
      </c>
      <c r="B422" s="395" t="s">
        <v>1190</v>
      </c>
      <c r="C422" s="394" t="s">
        <v>1190</v>
      </c>
      <c r="D422" s="404" t="s">
        <v>1203</v>
      </c>
      <c r="E422" s="80"/>
      <c r="F422" s="80"/>
      <c r="G422" s="4"/>
      <c r="H422" s="363">
        <v>250</v>
      </c>
      <c r="I422" s="363">
        <v>50</v>
      </c>
    </row>
    <row r="423" spans="1:9" ht="19.5" thickBot="1" x14ac:dyDescent="0.35">
      <c r="A423" s="91">
        <v>410</v>
      </c>
      <c r="B423" s="395" t="s">
        <v>1191</v>
      </c>
      <c r="C423" s="394" t="s">
        <v>1191</v>
      </c>
      <c r="D423" s="404" t="s">
        <v>1204</v>
      </c>
      <c r="E423" s="80"/>
      <c r="F423" s="80"/>
      <c r="G423" s="4"/>
      <c r="H423" s="363">
        <v>250</v>
      </c>
      <c r="I423" s="363">
        <v>50</v>
      </c>
    </row>
    <row r="424" spans="1:9" ht="19.5" thickBot="1" x14ac:dyDescent="0.35">
      <c r="A424" s="91">
        <v>411</v>
      </c>
      <c r="B424" s="395" t="s">
        <v>1192</v>
      </c>
      <c r="C424" s="394" t="s">
        <v>1192</v>
      </c>
      <c r="D424" s="404" t="s">
        <v>1205</v>
      </c>
      <c r="E424" s="80"/>
      <c r="F424" s="80"/>
      <c r="G424" s="4"/>
      <c r="H424" s="363">
        <v>250</v>
      </c>
      <c r="I424" s="363">
        <v>50</v>
      </c>
    </row>
    <row r="425" spans="1:9" ht="19.5" thickBot="1" x14ac:dyDescent="0.35">
      <c r="A425" s="91">
        <v>412</v>
      </c>
      <c r="B425" s="395" t="s">
        <v>1193</v>
      </c>
      <c r="C425" s="394" t="s">
        <v>1193</v>
      </c>
      <c r="D425" s="404" t="s">
        <v>1206</v>
      </c>
      <c r="E425" s="80"/>
      <c r="F425" s="80"/>
      <c r="G425" s="4"/>
      <c r="H425" s="363">
        <v>250</v>
      </c>
      <c r="I425" s="363">
        <v>50</v>
      </c>
    </row>
    <row r="426" spans="1:9" ht="19.5" thickBot="1" x14ac:dyDescent="0.35">
      <c r="A426" s="91">
        <v>413</v>
      </c>
      <c r="B426" s="395" t="s">
        <v>1207</v>
      </c>
      <c r="C426" s="394" t="s">
        <v>1207</v>
      </c>
      <c r="D426" s="404" t="s">
        <v>1265</v>
      </c>
      <c r="E426" s="80"/>
      <c r="F426" s="80"/>
      <c r="G426" s="4"/>
      <c r="H426" s="363">
        <v>250</v>
      </c>
      <c r="I426" s="363">
        <v>50</v>
      </c>
    </row>
    <row r="427" spans="1:9" ht="19.5" thickBot="1" x14ac:dyDescent="0.35">
      <c r="A427" s="91">
        <v>414</v>
      </c>
      <c r="B427" s="395" t="s">
        <v>1208</v>
      </c>
      <c r="C427" s="394" t="s">
        <v>1208</v>
      </c>
      <c r="D427" s="404" t="s">
        <v>1266</v>
      </c>
      <c r="E427" s="80"/>
      <c r="F427" s="80"/>
      <c r="G427" s="4"/>
      <c r="H427" s="363">
        <v>250</v>
      </c>
      <c r="I427" s="363">
        <v>50</v>
      </c>
    </row>
    <row r="428" spans="1:9" ht="19.5" thickBot="1" x14ac:dyDescent="0.35">
      <c r="A428" s="91">
        <v>415</v>
      </c>
      <c r="B428" s="395" t="s">
        <v>1209</v>
      </c>
      <c r="C428" s="394" t="s">
        <v>1209</v>
      </c>
      <c r="D428" s="404" t="s">
        <v>1267</v>
      </c>
      <c r="E428" s="80"/>
      <c r="F428" s="80"/>
      <c r="G428" s="4"/>
      <c r="H428" s="363">
        <v>250</v>
      </c>
      <c r="I428" s="363">
        <v>50</v>
      </c>
    </row>
    <row r="429" spans="1:9" ht="19.5" thickBot="1" x14ac:dyDescent="0.35">
      <c r="A429" s="91">
        <v>416</v>
      </c>
      <c r="B429" s="395" t="s">
        <v>1210</v>
      </c>
      <c r="C429" s="394" t="s">
        <v>1210</v>
      </c>
      <c r="D429" s="404" t="s">
        <v>1268</v>
      </c>
      <c r="E429" s="80"/>
      <c r="F429" s="80"/>
      <c r="G429" s="4"/>
      <c r="H429" s="363">
        <v>250</v>
      </c>
      <c r="I429" s="363">
        <v>50</v>
      </c>
    </row>
    <row r="430" spans="1:9" ht="19.5" thickBot="1" x14ac:dyDescent="0.35">
      <c r="A430" s="91">
        <v>417</v>
      </c>
      <c r="B430" s="395" t="s">
        <v>1211</v>
      </c>
      <c r="C430" s="394" t="s">
        <v>1211</v>
      </c>
      <c r="D430" s="404" t="s">
        <v>1269</v>
      </c>
      <c r="E430" s="80"/>
      <c r="F430" s="80"/>
      <c r="G430" s="4"/>
      <c r="H430" s="363">
        <v>250</v>
      </c>
      <c r="I430" s="363">
        <v>50</v>
      </c>
    </row>
    <row r="431" spans="1:9" ht="19.5" thickBot="1" x14ac:dyDescent="0.35">
      <c r="A431" s="91">
        <v>418</v>
      </c>
      <c r="B431" s="395" t="s">
        <v>1212</v>
      </c>
      <c r="C431" s="394" t="s">
        <v>1212</v>
      </c>
      <c r="D431" s="404" t="s">
        <v>1270</v>
      </c>
      <c r="E431" s="80"/>
      <c r="F431" s="80"/>
      <c r="G431" s="4"/>
      <c r="H431" s="363">
        <v>250</v>
      </c>
      <c r="I431" s="363">
        <v>50</v>
      </c>
    </row>
    <row r="432" spans="1:9" ht="19.5" thickBot="1" x14ac:dyDescent="0.35">
      <c r="A432" s="91">
        <v>419</v>
      </c>
      <c r="B432" s="395" t="s">
        <v>1213</v>
      </c>
      <c r="C432" s="394" t="s">
        <v>1213</v>
      </c>
      <c r="D432" s="404" t="s">
        <v>1271</v>
      </c>
      <c r="E432" s="80"/>
      <c r="F432" s="80"/>
      <c r="G432" s="4"/>
      <c r="H432" s="363">
        <v>250</v>
      </c>
      <c r="I432" s="363">
        <v>50</v>
      </c>
    </row>
    <row r="433" spans="1:9" ht="19.5" thickBot="1" x14ac:dyDescent="0.35">
      <c r="A433" s="91">
        <v>420</v>
      </c>
      <c r="B433" s="395" t="s">
        <v>1214</v>
      </c>
      <c r="C433" s="394" t="s">
        <v>1214</v>
      </c>
      <c r="D433" s="404" t="s">
        <v>1272</v>
      </c>
      <c r="E433" s="80"/>
      <c r="F433" s="80"/>
      <c r="G433" s="4"/>
      <c r="H433" s="363">
        <v>250</v>
      </c>
      <c r="I433" s="363">
        <v>50</v>
      </c>
    </row>
    <row r="434" spans="1:9" ht="19.5" thickBot="1" x14ac:dyDescent="0.35">
      <c r="A434" s="91">
        <v>421</v>
      </c>
      <c r="B434" s="395" t="s">
        <v>1215</v>
      </c>
      <c r="C434" s="394" t="s">
        <v>1215</v>
      </c>
      <c r="D434" s="404" t="s">
        <v>1273</v>
      </c>
      <c r="E434" s="80"/>
      <c r="F434" s="80"/>
      <c r="G434" s="4"/>
      <c r="H434" s="363">
        <v>250</v>
      </c>
      <c r="I434" s="363">
        <v>50</v>
      </c>
    </row>
    <row r="435" spans="1:9" ht="19.5" thickBot="1" x14ac:dyDescent="0.35">
      <c r="A435" s="91">
        <v>422</v>
      </c>
      <c r="B435" s="395" t="s">
        <v>1216</v>
      </c>
      <c r="C435" s="394" t="s">
        <v>1216</v>
      </c>
      <c r="D435" s="404" t="s">
        <v>1274</v>
      </c>
      <c r="E435" s="80"/>
      <c r="F435" s="80"/>
      <c r="G435" s="4"/>
      <c r="H435" s="363">
        <v>250</v>
      </c>
      <c r="I435" s="363">
        <v>50</v>
      </c>
    </row>
    <row r="436" spans="1:9" ht="19.5" thickBot="1" x14ac:dyDescent="0.35">
      <c r="A436" s="91">
        <v>423</v>
      </c>
      <c r="B436" s="395" t="s">
        <v>1217</v>
      </c>
      <c r="C436" s="394" t="s">
        <v>1217</v>
      </c>
      <c r="D436" s="404" t="s">
        <v>1275</v>
      </c>
      <c r="E436" s="80"/>
      <c r="F436" s="80"/>
      <c r="G436" s="4"/>
      <c r="H436" s="363">
        <v>250</v>
      </c>
      <c r="I436" s="363">
        <v>50</v>
      </c>
    </row>
    <row r="437" spans="1:9" ht="19.5" thickBot="1" x14ac:dyDescent="0.35">
      <c r="A437" s="91">
        <v>424</v>
      </c>
      <c r="B437" s="395" t="s">
        <v>1218</v>
      </c>
      <c r="C437" s="394" t="s">
        <v>1218</v>
      </c>
      <c r="D437" s="404" t="s">
        <v>1276</v>
      </c>
      <c r="E437" s="80"/>
      <c r="F437" s="80"/>
      <c r="G437" s="4"/>
      <c r="H437" s="363">
        <v>250</v>
      </c>
      <c r="I437" s="363">
        <v>50</v>
      </c>
    </row>
    <row r="438" spans="1:9" ht="19.5" thickBot="1" x14ac:dyDescent="0.35">
      <c r="A438" s="91">
        <v>425</v>
      </c>
      <c r="B438" s="395" t="s">
        <v>1219</v>
      </c>
      <c r="C438" s="394" t="s">
        <v>1219</v>
      </c>
      <c r="D438" s="404" t="s">
        <v>1277</v>
      </c>
      <c r="E438" s="80"/>
      <c r="F438" s="80"/>
      <c r="G438" s="4"/>
      <c r="H438" s="363">
        <v>250</v>
      </c>
      <c r="I438" s="363">
        <v>50</v>
      </c>
    </row>
    <row r="439" spans="1:9" ht="19.5" thickBot="1" x14ac:dyDescent="0.35">
      <c r="A439" s="91">
        <v>426</v>
      </c>
      <c r="B439" s="395" t="s">
        <v>1220</v>
      </c>
      <c r="C439" s="394" t="s">
        <v>1220</v>
      </c>
      <c r="D439" s="404" t="s">
        <v>1278</v>
      </c>
      <c r="E439" s="80"/>
      <c r="F439" s="80"/>
      <c r="G439" s="4"/>
      <c r="H439" s="363">
        <v>250</v>
      </c>
      <c r="I439" s="363">
        <v>50</v>
      </c>
    </row>
    <row r="440" spans="1:9" ht="19.5" thickBot="1" x14ac:dyDescent="0.35">
      <c r="A440" s="91">
        <v>427</v>
      </c>
      <c r="B440" s="395" t="s">
        <v>1221</v>
      </c>
      <c r="C440" s="394" t="s">
        <v>1221</v>
      </c>
      <c r="D440" s="404" t="s">
        <v>1279</v>
      </c>
      <c r="E440" s="80"/>
      <c r="F440" s="80"/>
      <c r="G440" s="4"/>
      <c r="H440" s="363">
        <v>250</v>
      </c>
      <c r="I440" s="363">
        <v>50</v>
      </c>
    </row>
    <row r="441" spans="1:9" ht="19.5" thickBot="1" x14ac:dyDescent="0.35">
      <c r="A441" s="91">
        <v>428</v>
      </c>
      <c r="B441" s="395" t="s">
        <v>1222</v>
      </c>
      <c r="C441" s="394" t="s">
        <v>1222</v>
      </c>
      <c r="D441" s="404" t="s">
        <v>1280</v>
      </c>
      <c r="E441" s="80"/>
      <c r="F441" s="80"/>
      <c r="G441" s="4"/>
      <c r="H441" s="363">
        <v>250</v>
      </c>
      <c r="I441" s="363">
        <v>50</v>
      </c>
    </row>
    <row r="442" spans="1:9" ht="19.5" thickBot="1" x14ac:dyDescent="0.35">
      <c r="A442" s="91">
        <v>429</v>
      </c>
      <c r="B442" s="395" t="s">
        <v>1223</v>
      </c>
      <c r="C442" s="394" t="s">
        <v>1223</v>
      </c>
      <c r="D442" s="404" t="s">
        <v>1281</v>
      </c>
      <c r="E442" s="80"/>
      <c r="F442" s="80"/>
      <c r="G442" s="4"/>
      <c r="H442" s="363">
        <v>250</v>
      </c>
      <c r="I442" s="363">
        <v>50</v>
      </c>
    </row>
    <row r="443" spans="1:9" ht="19.5" thickBot="1" x14ac:dyDescent="0.35">
      <c r="A443" s="91">
        <v>430</v>
      </c>
      <c r="B443" s="395" t="s">
        <v>1224</v>
      </c>
      <c r="C443" s="394" t="s">
        <v>1224</v>
      </c>
      <c r="D443" s="404" t="s">
        <v>1282</v>
      </c>
      <c r="E443" s="80"/>
      <c r="F443" s="80"/>
      <c r="G443" s="4"/>
      <c r="H443" s="363">
        <v>250</v>
      </c>
      <c r="I443" s="363">
        <v>50</v>
      </c>
    </row>
    <row r="444" spans="1:9" ht="19.5" thickBot="1" x14ac:dyDescent="0.35">
      <c r="A444" s="91">
        <v>431</v>
      </c>
      <c r="B444" s="395" t="s">
        <v>1225</v>
      </c>
      <c r="C444" s="394" t="s">
        <v>1225</v>
      </c>
      <c r="D444" s="404" t="s">
        <v>1283</v>
      </c>
      <c r="E444" s="80"/>
      <c r="F444" s="80"/>
      <c r="G444" s="4"/>
      <c r="H444" s="363">
        <v>250</v>
      </c>
      <c r="I444" s="363">
        <v>50</v>
      </c>
    </row>
    <row r="445" spans="1:9" ht="19.5" thickBot="1" x14ac:dyDescent="0.35">
      <c r="A445" s="91">
        <v>432</v>
      </c>
      <c r="B445" s="395" t="s">
        <v>1226</v>
      </c>
      <c r="C445" s="394" t="s">
        <v>1226</v>
      </c>
      <c r="D445" s="404" t="s">
        <v>1284</v>
      </c>
      <c r="E445" s="80"/>
      <c r="F445" s="80"/>
      <c r="G445" s="4"/>
      <c r="H445" s="363">
        <v>250</v>
      </c>
      <c r="I445" s="363">
        <v>50</v>
      </c>
    </row>
    <row r="446" spans="1:9" ht="19.5" thickBot="1" x14ac:dyDescent="0.35">
      <c r="A446" s="91">
        <v>433</v>
      </c>
      <c r="B446" s="395" t="s">
        <v>1227</v>
      </c>
      <c r="C446" s="394" t="s">
        <v>1227</v>
      </c>
      <c r="D446" s="404" t="s">
        <v>1285</v>
      </c>
      <c r="E446" s="80"/>
      <c r="F446" s="80"/>
      <c r="G446" s="4"/>
      <c r="H446" s="363">
        <v>250</v>
      </c>
      <c r="I446" s="363">
        <v>50</v>
      </c>
    </row>
    <row r="447" spans="1:9" ht="19.5" thickBot="1" x14ac:dyDescent="0.35">
      <c r="A447" s="91">
        <v>434</v>
      </c>
      <c r="B447" s="395" t="s">
        <v>1228</v>
      </c>
      <c r="C447" s="394" t="s">
        <v>1228</v>
      </c>
      <c r="D447" s="404" t="s">
        <v>1286</v>
      </c>
      <c r="E447" s="80"/>
      <c r="F447" s="80"/>
      <c r="G447" s="4"/>
      <c r="H447" s="363">
        <v>250</v>
      </c>
      <c r="I447" s="363">
        <v>50</v>
      </c>
    </row>
    <row r="448" spans="1:9" ht="19.5" thickBot="1" x14ac:dyDescent="0.35">
      <c r="A448" s="91">
        <v>435</v>
      </c>
      <c r="B448" s="395" t="s">
        <v>1229</v>
      </c>
      <c r="C448" s="394" t="s">
        <v>1229</v>
      </c>
      <c r="D448" s="404" t="s">
        <v>1287</v>
      </c>
      <c r="E448" s="80"/>
      <c r="F448" s="80"/>
      <c r="G448" s="4"/>
      <c r="H448" s="363">
        <v>250</v>
      </c>
      <c r="I448" s="363">
        <v>50</v>
      </c>
    </row>
    <row r="449" spans="1:9" ht="19.5" thickBot="1" x14ac:dyDescent="0.35">
      <c r="A449" s="91">
        <v>436</v>
      </c>
      <c r="B449" s="395" t="s">
        <v>1230</v>
      </c>
      <c r="C449" s="394" t="s">
        <v>1230</v>
      </c>
      <c r="D449" s="404" t="s">
        <v>1288</v>
      </c>
      <c r="E449" s="80"/>
      <c r="F449" s="80"/>
      <c r="G449" s="4"/>
      <c r="H449" s="363">
        <v>250</v>
      </c>
      <c r="I449" s="363">
        <v>50</v>
      </c>
    </row>
    <row r="450" spans="1:9" ht="19.5" thickBot="1" x14ac:dyDescent="0.35">
      <c r="A450" s="91">
        <v>437</v>
      </c>
      <c r="B450" s="395" t="s">
        <v>1231</v>
      </c>
      <c r="C450" s="394" t="s">
        <v>1231</v>
      </c>
      <c r="D450" s="404" t="s">
        <v>1289</v>
      </c>
      <c r="E450" s="80"/>
      <c r="F450" s="80"/>
      <c r="G450" s="4"/>
      <c r="H450" s="363">
        <v>250</v>
      </c>
      <c r="I450" s="363">
        <v>50</v>
      </c>
    </row>
    <row r="451" spans="1:9" ht="19.5" thickBot="1" x14ac:dyDescent="0.35">
      <c r="A451" s="91">
        <v>438</v>
      </c>
      <c r="B451" s="395" t="s">
        <v>1232</v>
      </c>
      <c r="C451" s="394" t="s">
        <v>1232</v>
      </c>
      <c r="D451" s="404" t="s">
        <v>1290</v>
      </c>
      <c r="E451" s="80"/>
      <c r="F451" s="80"/>
      <c r="G451" s="4"/>
      <c r="H451" s="363">
        <v>250</v>
      </c>
      <c r="I451" s="363">
        <v>50</v>
      </c>
    </row>
    <row r="452" spans="1:9" ht="19.5" thickBot="1" x14ac:dyDescent="0.35">
      <c r="A452" s="91">
        <v>439</v>
      </c>
      <c r="B452" s="395" t="s">
        <v>1233</v>
      </c>
      <c r="C452" s="394" t="s">
        <v>1233</v>
      </c>
      <c r="D452" s="404" t="s">
        <v>1291</v>
      </c>
      <c r="E452" s="80"/>
      <c r="F452" s="80"/>
      <c r="G452" s="4"/>
      <c r="H452" s="363">
        <v>250</v>
      </c>
      <c r="I452" s="363">
        <v>50</v>
      </c>
    </row>
    <row r="453" spans="1:9" ht="19.5" thickBot="1" x14ac:dyDescent="0.35">
      <c r="A453" s="91">
        <v>440</v>
      </c>
      <c r="B453" s="395" t="s">
        <v>1234</v>
      </c>
      <c r="C453" s="394" t="s">
        <v>1234</v>
      </c>
      <c r="D453" s="404" t="s">
        <v>1292</v>
      </c>
      <c r="E453" s="80"/>
      <c r="F453" s="80"/>
      <c r="G453" s="4"/>
      <c r="H453" s="363">
        <v>250</v>
      </c>
      <c r="I453" s="363">
        <v>50</v>
      </c>
    </row>
    <row r="454" spans="1:9" ht="19.5" thickBot="1" x14ac:dyDescent="0.35">
      <c r="A454" s="91">
        <v>441</v>
      </c>
      <c r="B454" s="395" t="s">
        <v>1235</v>
      </c>
      <c r="C454" s="394" t="s">
        <v>1235</v>
      </c>
      <c r="D454" s="404" t="s">
        <v>1293</v>
      </c>
      <c r="E454" s="80"/>
      <c r="F454" s="80"/>
      <c r="G454" s="4"/>
      <c r="H454" s="363">
        <v>250</v>
      </c>
      <c r="I454" s="363">
        <v>50</v>
      </c>
    </row>
    <row r="455" spans="1:9" ht="19.5" thickBot="1" x14ac:dyDescent="0.35">
      <c r="A455" s="91">
        <v>442</v>
      </c>
      <c r="B455" s="395" t="s">
        <v>1236</v>
      </c>
      <c r="C455" s="394" t="s">
        <v>1236</v>
      </c>
      <c r="D455" s="404" t="s">
        <v>1294</v>
      </c>
      <c r="E455" s="80"/>
      <c r="F455" s="80"/>
      <c r="G455" s="4"/>
      <c r="H455" s="363">
        <v>250</v>
      </c>
      <c r="I455" s="363">
        <v>50</v>
      </c>
    </row>
    <row r="456" spans="1:9" ht="19.5" thickBot="1" x14ac:dyDescent="0.35">
      <c r="A456" s="91">
        <v>443</v>
      </c>
      <c r="B456" s="395" t="s">
        <v>1237</v>
      </c>
      <c r="C456" s="394" t="s">
        <v>1237</v>
      </c>
      <c r="D456" s="404" t="s">
        <v>1295</v>
      </c>
      <c r="E456" s="80"/>
      <c r="F456" s="80"/>
      <c r="G456" s="4"/>
      <c r="H456" s="363">
        <v>250</v>
      </c>
      <c r="I456" s="363">
        <v>50</v>
      </c>
    </row>
    <row r="457" spans="1:9" ht="19.5" thickBot="1" x14ac:dyDescent="0.35">
      <c r="A457" s="91">
        <v>444</v>
      </c>
      <c r="B457" s="395" t="s">
        <v>1238</v>
      </c>
      <c r="C457" s="394" t="s">
        <v>1238</v>
      </c>
      <c r="D457" s="404" t="s">
        <v>1296</v>
      </c>
      <c r="E457" s="80"/>
      <c r="F457" s="80"/>
      <c r="G457" s="4"/>
      <c r="H457" s="363">
        <v>250</v>
      </c>
      <c r="I457" s="363">
        <v>50</v>
      </c>
    </row>
    <row r="458" spans="1:9" ht="19.5" thickBot="1" x14ac:dyDescent="0.35">
      <c r="A458" s="91">
        <v>445</v>
      </c>
      <c r="B458" s="395" t="s">
        <v>1239</v>
      </c>
      <c r="C458" s="394" t="s">
        <v>1239</v>
      </c>
      <c r="D458" s="404" t="s">
        <v>1297</v>
      </c>
      <c r="E458" s="80"/>
      <c r="F458" s="80"/>
      <c r="G458" s="4"/>
      <c r="H458" s="363">
        <v>250</v>
      </c>
      <c r="I458" s="363">
        <v>50</v>
      </c>
    </row>
    <row r="459" spans="1:9" ht="19.5" thickBot="1" x14ac:dyDescent="0.35">
      <c r="A459" s="91">
        <v>446</v>
      </c>
      <c r="B459" s="395" t="s">
        <v>1240</v>
      </c>
      <c r="C459" s="394" t="s">
        <v>1240</v>
      </c>
      <c r="D459" s="404" t="s">
        <v>508</v>
      </c>
      <c r="E459" s="80"/>
      <c r="F459" s="80"/>
      <c r="G459" s="4"/>
      <c r="H459" s="363">
        <v>250</v>
      </c>
      <c r="I459" s="363">
        <v>50</v>
      </c>
    </row>
    <row r="460" spans="1:9" ht="19.5" thickBot="1" x14ac:dyDescent="0.35">
      <c r="A460" s="91">
        <v>447</v>
      </c>
      <c r="B460" s="395" t="s">
        <v>1241</v>
      </c>
      <c r="C460" s="394" t="s">
        <v>1241</v>
      </c>
      <c r="D460" s="404" t="s">
        <v>1298</v>
      </c>
      <c r="E460" s="80"/>
      <c r="F460" s="80"/>
      <c r="G460" s="4"/>
      <c r="H460" s="363">
        <v>250</v>
      </c>
      <c r="I460" s="363">
        <v>50</v>
      </c>
    </row>
    <row r="461" spans="1:9" ht="19.5" thickBot="1" x14ac:dyDescent="0.35">
      <c r="A461" s="91">
        <v>448</v>
      </c>
      <c r="B461" s="395" t="s">
        <v>1242</v>
      </c>
      <c r="C461" s="394" t="s">
        <v>1242</v>
      </c>
      <c r="D461" s="404" t="s">
        <v>1299</v>
      </c>
      <c r="E461" s="80"/>
      <c r="F461" s="80"/>
      <c r="G461" s="4"/>
      <c r="H461" s="363">
        <v>250</v>
      </c>
      <c r="I461" s="363">
        <v>50</v>
      </c>
    </row>
    <row r="462" spans="1:9" ht="19.5" thickBot="1" x14ac:dyDescent="0.35">
      <c r="A462" s="91">
        <v>449</v>
      </c>
      <c r="B462" s="395" t="s">
        <v>1243</v>
      </c>
      <c r="C462" s="394" t="s">
        <v>1243</v>
      </c>
      <c r="D462" s="404" t="s">
        <v>1300</v>
      </c>
      <c r="E462" s="80"/>
      <c r="F462" s="80"/>
      <c r="G462" s="4"/>
      <c r="H462" s="363">
        <v>250</v>
      </c>
      <c r="I462" s="363">
        <v>50</v>
      </c>
    </row>
    <row r="463" spans="1:9" ht="19.5" thickBot="1" x14ac:dyDescent="0.35">
      <c r="A463" s="91">
        <v>450</v>
      </c>
      <c r="B463" s="395" t="s">
        <v>1244</v>
      </c>
      <c r="C463" s="394" t="s">
        <v>1244</v>
      </c>
      <c r="D463" s="404" t="s">
        <v>1301</v>
      </c>
      <c r="E463" s="80"/>
      <c r="F463" s="80"/>
      <c r="G463" s="4"/>
      <c r="H463" s="363">
        <v>250</v>
      </c>
      <c r="I463" s="363">
        <v>50</v>
      </c>
    </row>
    <row r="464" spans="1:9" ht="19.5" thickBot="1" x14ac:dyDescent="0.35">
      <c r="A464" s="91">
        <v>451</v>
      </c>
      <c r="B464" s="395" t="s">
        <v>1245</v>
      </c>
      <c r="C464" s="394" t="s">
        <v>1245</v>
      </c>
      <c r="D464" s="404" t="s">
        <v>1302</v>
      </c>
      <c r="E464" s="80"/>
      <c r="F464" s="80"/>
      <c r="G464" s="4"/>
      <c r="H464" s="363">
        <v>250</v>
      </c>
      <c r="I464" s="363">
        <v>50</v>
      </c>
    </row>
    <row r="465" spans="1:9" ht="19.5" thickBot="1" x14ac:dyDescent="0.35">
      <c r="A465" s="91">
        <v>452</v>
      </c>
      <c r="B465" s="395" t="s">
        <v>1246</v>
      </c>
      <c r="C465" s="394" t="s">
        <v>1246</v>
      </c>
      <c r="D465" s="404" t="s">
        <v>1303</v>
      </c>
      <c r="E465" s="80"/>
      <c r="F465" s="80"/>
      <c r="G465" s="4"/>
      <c r="H465" s="363">
        <v>250</v>
      </c>
      <c r="I465" s="363">
        <v>50</v>
      </c>
    </row>
    <row r="466" spans="1:9" ht="19.5" thickBot="1" x14ac:dyDescent="0.35">
      <c r="A466" s="91">
        <v>453</v>
      </c>
      <c r="B466" s="395" t="s">
        <v>1247</v>
      </c>
      <c r="C466" s="394" t="s">
        <v>1247</v>
      </c>
      <c r="D466" s="404" t="s">
        <v>1304</v>
      </c>
      <c r="E466" s="80"/>
      <c r="F466" s="80"/>
      <c r="G466" s="4"/>
      <c r="H466" s="363">
        <v>250</v>
      </c>
      <c r="I466" s="363">
        <v>50</v>
      </c>
    </row>
    <row r="467" spans="1:9" ht="19.5" thickBot="1" x14ac:dyDescent="0.35">
      <c r="A467" s="91">
        <v>455</v>
      </c>
      <c r="B467" s="395" t="s">
        <v>1248</v>
      </c>
      <c r="C467" s="394" t="s">
        <v>1248</v>
      </c>
      <c r="D467" s="404" t="s">
        <v>1305</v>
      </c>
      <c r="E467" s="80"/>
      <c r="F467" s="80"/>
      <c r="G467" s="4"/>
      <c r="H467" s="363">
        <v>250</v>
      </c>
      <c r="I467" s="363">
        <v>50</v>
      </c>
    </row>
    <row r="468" spans="1:9" ht="19.5" thickBot="1" x14ac:dyDescent="0.35">
      <c r="A468" s="91">
        <v>456</v>
      </c>
      <c r="B468" s="395" t="s">
        <v>1249</v>
      </c>
      <c r="C468" s="394" t="s">
        <v>1249</v>
      </c>
      <c r="D468" s="404" t="s">
        <v>1306</v>
      </c>
      <c r="E468" s="80"/>
      <c r="F468" s="80"/>
      <c r="G468" s="4"/>
      <c r="H468" s="363">
        <v>250</v>
      </c>
      <c r="I468" s="363">
        <v>50</v>
      </c>
    </row>
    <row r="469" spans="1:9" ht="19.5" thickBot="1" x14ac:dyDescent="0.35">
      <c r="A469" s="91">
        <v>457</v>
      </c>
      <c r="B469" s="395" t="s">
        <v>1250</v>
      </c>
      <c r="C469" s="394" t="s">
        <v>1250</v>
      </c>
      <c r="D469" s="404" t="s">
        <v>1307</v>
      </c>
      <c r="E469" s="80"/>
      <c r="F469" s="80"/>
      <c r="G469" s="4"/>
      <c r="H469" s="363">
        <v>250</v>
      </c>
      <c r="I469" s="363">
        <v>50</v>
      </c>
    </row>
    <row r="470" spans="1:9" ht="19.5" thickBot="1" x14ac:dyDescent="0.35">
      <c r="A470" s="91">
        <v>458</v>
      </c>
      <c r="B470" s="395" t="s">
        <v>1251</v>
      </c>
      <c r="C470" s="394" t="s">
        <v>1251</v>
      </c>
      <c r="D470" s="404" t="s">
        <v>1308</v>
      </c>
      <c r="E470" s="80"/>
      <c r="F470" s="80"/>
      <c r="G470" s="4"/>
      <c r="H470" s="363">
        <v>250</v>
      </c>
      <c r="I470" s="363">
        <v>50</v>
      </c>
    </row>
    <row r="471" spans="1:9" ht="19.5" thickBot="1" x14ac:dyDescent="0.35">
      <c r="A471" s="91">
        <v>459</v>
      </c>
      <c r="B471" s="395" t="s">
        <v>1252</v>
      </c>
      <c r="C471" s="394" t="s">
        <v>1252</v>
      </c>
      <c r="D471" s="404" t="s">
        <v>1309</v>
      </c>
      <c r="E471" s="80"/>
      <c r="F471" s="80"/>
      <c r="G471" s="4"/>
      <c r="H471" s="363">
        <v>250</v>
      </c>
      <c r="I471" s="363">
        <v>50</v>
      </c>
    </row>
    <row r="472" spans="1:9" ht="19.5" thickBot="1" x14ac:dyDescent="0.35">
      <c r="A472" s="91">
        <v>460</v>
      </c>
      <c r="B472" s="395" t="s">
        <v>1253</v>
      </c>
      <c r="C472" s="394" t="s">
        <v>1253</v>
      </c>
      <c r="D472" s="404" t="s">
        <v>1310</v>
      </c>
      <c r="E472" s="80"/>
      <c r="F472" s="80"/>
      <c r="G472" s="4"/>
      <c r="H472" s="363">
        <v>250</v>
      </c>
      <c r="I472" s="363">
        <v>50</v>
      </c>
    </row>
    <row r="473" spans="1:9" ht="19.5" thickBot="1" x14ac:dyDescent="0.35">
      <c r="A473" s="91">
        <v>461</v>
      </c>
      <c r="B473" s="395" t="s">
        <v>1254</v>
      </c>
      <c r="C473" s="394" t="s">
        <v>1254</v>
      </c>
      <c r="D473" s="404" t="s">
        <v>1311</v>
      </c>
      <c r="E473" s="80"/>
      <c r="F473" s="80"/>
      <c r="G473" s="4"/>
      <c r="H473" s="363">
        <v>250</v>
      </c>
      <c r="I473" s="363">
        <v>50</v>
      </c>
    </row>
    <row r="474" spans="1:9" ht="19.5" thickBot="1" x14ac:dyDescent="0.35">
      <c r="A474" s="91">
        <v>462</v>
      </c>
      <c r="B474" s="395" t="s">
        <v>1255</v>
      </c>
      <c r="C474" s="394" t="s">
        <v>1255</v>
      </c>
      <c r="D474" s="404" t="s">
        <v>1312</v>
      </c>
      <c r="E474" s="80"/>
      <c r="F474" s="80"/>
      <c r="G474" s="4"/>
      <c r="H474" s="363">
        <v>250</v>
      </c>
      <c r="I474" s="363">
        <v>50</v>
      </c>
    </row>
    <row r="475" spans="1:9" ht="19.5" thickBot="1" x14ac:dyDescent="0.35">
      <c r="A475" s="91">
        <v>463</v>
      </c>
      <c r="B475" s="395" t="s">
        <v>1256</v>
      </c>
      <c r="C475" s="394" t="s">
        <v>1256</v>
      </c>
      <c r="D475" s="404" t="s">
        <v>1313</v>
      </c>
      <c r="E475" s="80"/>
      <c r="F475" s="80"/>
      <c r="G475" s="4"/>
      <c r="H475" s="363">
        <v>250</v>
      </c>
      <c r="I475" s="363">
        <v>50</v>
      </c>
    </row>
    <row r="476" spans="1:9" ht="19.5" thickBot="1" x14ac:dyDescent="0.35">
      <c r="A476" s="91">
        <v>464</v>
      </c>
      <c r="B476" s="395" t="s">
        <v>1257</v>
      </c>
      <c r="C476" s="394" t="s">
        <v>1257</v>
      </c>
      <c r="D476" s="404" t="s">
        <v>1314</v>
      </c>
      <c r="E476" s="80"/>
      <c r="F476" s="80"/>
      <c r="G476" s="4"/>
      <c r="H476" s="363">
        <v>250</v>
      </c>
      <c r="I476" s="363">
        <v>50</v>
      </c>
    </row>
    <row r="477" spans="1:9" ht="19.5" thickBot="1" x14ac:dyDescent="0.35">
      <c r="A477" s="91">
        <v>465</v>
      </c>
      <c r="B477" s="395" t="s">
        <v>1258</v>
      </c>
      <c r="C477" s="394" t="s">
        <v>1258</v>
      </c>
      <c r="D477" s="404" t="s">
        <v>1315</v>
      </c>
      <c r="E477" s="80"/>
      <c r="F477" s="80"/>
      <c r="G477" s="4"/>
      <c r="H477" s="363">
        <v>250</v>
      </c>
      <c r="I477" s="363">
        <v>50</v>
      </c>
    </row>
    <row r="478" spans="1:9" ht="19.5" thickBot="1" x14ac:dyDescent="0.35">
      <c r="A478" s="91">
        <v>466</v>
      </c>
      <c r="B478" s="395" t="s">
        <v>1259</v>
      </c>
      <c r="C478" s="394" t="s">
        <v>1259</v>
      </c>
      <c r="D478" s="404" t="s">
        <v>1316</v>
      </c>
      <c r="E478" s="80"/>
      <c r="F478" s="80"/>
      <c r="G478" s="4"/>
      <c r="H478" s="363">
        <v>250</v>
      </c>
      <c r="I478" s="363">
        <v>50</v>
      </c>
    </row>
    <row r="479" spans="1:9" ht="19.5" thickBot="1" x14ac:dyDescent="0.35">
      <c r="A479" s="91">
        <v>467</v>
      </c>
      <c r="B479" s="395" t="s">
        <v>1260</v>
      </c>
      <c r="C479" s="394" t="s">
        <v>1260</v>
      </c>
      <c r="D479" s="404" t="s">
        <v>1317</v>
      </c>
      <c r="E479" s="80"/>
      <c r="F479" s="80"/>
      <c r="G479" s="4"/>
      <c r="H479" s="363">
        <v>250</v>
      </c>
      <c r="I479" s="363">
        <v>50</v>
      </c>
    </row>
    <row r="480" spans="1:9" ht="19.5" thickBot="1" x14ac:dyDescent="0.35">
      <c r="A480" s="91">
        <v>468</v>
      </c>
      <c r="B480" s="395" t="s">
        <v>1261</v>
      </c>
      <c r="C480" s="394" t="s">
        <v>1261</v>
      </c>
      <c r="D480" s="404" t="s">
        <v>1318</v>
      </c>
      <c r="E480" s="80"/>
      <c r="F480" s="80"/>
      <c r="G480" s="4"/>
      <c r="H480" s="363">
        <v>250</v>
      </c>
      <c r="I480" s="363">
        <v>50</v>
      </c>
    </row>
    <row r="481" spans="1:9" ht="19.5" thickBot="1" x14ac:dyDescent="0.35">
      <c r="A481" s="91">
        <v>469</v>
      </c>
      <c r="B481" s="395" t="s">
        <v>1262</v>
      </c>
      <c r="C481" s="394" t="s">
        <v>1262</v>
      </c>
      <c r="D481" s="404" t="s">
        <v>1319</v>
      </c>
      <c r="E481" s="80"/>
      <c r="F481" s="80"/>
      <c r="G481" s="4"/>
      <c r="H481" s="363">
        <v>250</v>
      </c>
      <c r="I481" s="363">
        <v>50</v>
      </c>
    </row>
    <row r="482" spans="1:9" ht="19.5" thickBot="1" x14ac:dyDescent="0.35">
      <c r="A482" s="91">
        <v>470</v>
      </c>
      <c r="B482" s="395" t="s">
        <v>1263</v>
      </c>
      <c r="C482" s="394" t="s">
        <v>1263</v>
      </c>
      <c r="D482" s="404" t="s">
        <v>506</v>
      </c>
      <c r="E482" s="80"/>
      <c r="F482" s="80"/>
      <c r="G482" s="4"/>
      <c r="H482" s="363">
        <v>250</v>
      </c>
      <c r="I482" s="363">
        <v>50</v>
      </c>
    </row>
    <row r="483" spans="1:9" ht="19.5" thickBot="1" x14ac:dyDescent="0.35">
      <c r="A483" s="91">
        <v>471</v>
      </c>
      <c r="B483" s="395" t="s">
        <v>1264</v>
      </c>
      <c r="C483" s="394" t="s">
        <v>1264</v>
      </c>
      <c r="D483" s="404" t="s">
        <v>1320</v>
      </c>
      <c r="E483" s="80"/>
      <c r="F483" s="80"/>
      <c r="G483" s="4"/>
      <c r="H483" s="363">
        <v>250</v>
      </c>
      <c r="I483" s="363">
        <v>50</v>
      </c>
    </row>
    <row r="484" spans="1:9" ht="19.5" thickBot="1" x14ac:dyDescent="0.35">
      <c r="A484" s="91">
        <v>472</v>
      </c>
      <c r="B484" s="402" t="s">
        <v>1321</v>
      </c>
      <c r="C484" s="402" t="s">
        <v>1321</v>
      </c>
      <c r="D484" s="404" t="s">
        <v>642</v>
      </c>
      <c r="E484" s="80"/>
      <c r="F484" s="80"/>
      <c r="G484" s="4"/>
      <c r="H484" s="363">
        <v>250</v>
      </c>
      <c r="I484" s="363">
        <v>50</v>
      </c>
    </row>
    <row r="485" spans="1:9" ht="21.75" customHeight="1" thickBot="1" x14ac:dyDescent="0.35">
      <c r="A485" s="91">
        <v>473</v>
      </c>
      <c r="B485" s="403" t="s">
        <v>1322</v>
      </c>
      <c r="C485" s="403" t="s">
        <v>1322</v>
      </c>
      <c r="D485" s="404" t="s">
        <v>1341</v>
      </c>
      <c r="E485" s="80"/>
      <c r="F485" s="80"/>
      <c r="G485" s="4"/>
      <c r="H485" s="363">
        <v>250</v>
      </c>
      <c r="I485" s="363">
        <v>50</v>
      </c>
    </row>
    <row r="486" spans="1:9" ht="19.5" thickBot="1" x14ac:dyDescent="0.35">
      <c r="A486" s="91">
        <v>474</v>
      </c>
      <c r="B486" s="403" t="s">
        <v>1323</v>
      </c>
      <c r="C486" s="403" t="s">
        <v>1323</v>
      </c>
      <c r="D486" s="404" t="s">
        <v>1342</v>
      </c>
      <c r="E486" s="80"/>
      <c r="F486" s="80"/>
      <c r="G486" s="4"/>
      <c r="H486" s="363">
        <v>250</v>
      </c>
      <c r="I486" s="363">
        <v>50</v>
      </c>
    </row>
    <row r="487" spans="1:9" ht="19.5" thickBot="1" x14ac:dyDescent="0.35">
      <c r="A487" s="91">
        <v>475</v>
      </c>
      <c r="B487" s="403" t="s">
        <v>1324</v>
      </c>
      <c r="C487" s="403" t="s">
        <v>1324</v>
      </c>
      <c r="D487" s="404" t="s">
        <v>1343</v>
      </c>
      <c r="E487" s="80"/>
      <c r="F487" s="80"/>
      <c r="G487" s="4"/>
      <c r="H487" s="363">
        <v>250</v>
      </c>
      <c r="I487" s="363">
        <v>50</v>
      </c>
    </row>
    <row r="488" spans="1:9" ht="38.25" thickBot="1" x14ac:dyDescent="0.35">
      <c r="A488" s="91">
        <v>476</v>
      </c>
      <c r="B488" s="403" t="s">
        <v>1325</v>
      </c>
      <c r="C488" s="403" t="s">
        <v>1325</v>
      </c>
      <c r="D488" s="404" t="s">
        <v>1344</v>
      </c>
      <c r="E488" s="80"/>
      <c r="F488" s="80"/>
      <c r="G488" s="4"/>
      <c r="H488" s="363">
        <v>250</v>
      </c>
      <c r="I488" s="363">
        <v>50</v>
      </c>
    </row>
    <row r="489" spans="1:9" ht="38.25" thickBot="1" x14ac:dyDescent="0.35">
      <c r="A489" s="91">
        <v>477</v>
      </c>
      <c r="B489" s="403" t="s">
        <v>1326</v>
      </c>
      <c r="C489" s="403" t="s">
        <v>1326</v>
      </c>
      <c r="D489" s="404" t="s">
        <v>1345</v>
      </c>
      <c r="E489" s="80"/>
      <c r="F489" s="80"/>
      <c r="G489" s="4"/>
      <c r="H489" s="363">
        <v>250</v>
      </c>
      <c r="I489" s="363">
        <v>50</v>
      </c>
    </row>
    <row r="490" spans="1:9" ht="19.5" thickBot="1" x14ac:dyDescent="0.35">
      <c r="A490" s="91">
        <v>478</v>
      </c>
      <c r="B490" s="407" t="s">
        <v>1327</v>
      </c>
      <c r="C490" s="407" t="s">
        <v>1327</v>
      </c>
      <c r="D490" s="404" t="s">
        <v>1346</v>
      </c>
      <c r="E490" s="80"/>
      <c r="F490" s="80"/>
      <c r="G490" s="4"/>
      <c r="H490" s="363">
        <v>250</v>
      </c>
      <c r="I490" s="363">
        <v>50</v>
      </c>
    </row>
    <row r="491" spans="1:9" ht="19.5" thickBot="1" x14ac:dyDescent="0.35">
      <c r="A491" s="91">
        <v>479</v>
      </c>
      <c r="B491" s="407" t="s">
        <v>1328</v>
      </c>
      <c r="C491" s="407" t="s">
        <v>1328</v>
      </c>
      <c r="D491" s="404" t="s">
        <v>1347</v>
      </c>
      <c r="E491" s="80"/>
      <c r="F491" s="80"/>
      <c r="G491" s="4"/>
      <c r="H491" s="363">
        <v>250</v>
      </c>
      <c r="I491" s="363">
        <v>50</v>
      </c>
    </row>
    <row r="492" spans="1:9" ht="36.75" thickBot="1" x14ac:dyDescent="0.35">
      <c r="A492" s="91">
        <v>480</v>
      </c>
      <c r="B492" s="407" t="s">
        <v>1329</v>
      </c>
      <c r="C492" s="407" t="s">
        <v>1329</v>
      </c>
      <c r="D492" s="404" t="s">
        <v>1348</v>
      </c>
      <c r="E492" s="80"/>
      <c r="F492" s="80"/>
      <c r="G492" s="4"/>
      <c r="H492" s="363">
        <v>250</v>
      </c>
      <c r="I492" s="363">
        <v>50</v>
      </c>
    </row>
    <row r="493" spans="1:9" ht="19.5" thickBot="1" x14ac:dyDescent="0.35">
      <c r="A493" s="91">
        <v>481</v>
      </c>
      <c r="B493" s="407" t="s">
        <v>1330</v>
      </c>
      <c r="C493" s="407" t="s">
        <v>1330</v>
      </c>
      <c r="D493" s="404" t="s">
        <v>1349</v>
      </c>
      <c r="E493" s="80"/>
      <c r="F493" s="80"/>
      <c r="G493" s="4"/>
      <c r="H493" s="363">
        <v>250</v>
      </c>
      <c r="I493" s="363">
        <v>50</v>
      </c>
    </row>
    <row r="494" spans="1:9" ht="38.25" thickBot="1" x14ac:dyDescent="0.35">
      <c r="A494" s="91">
        <v>482</v>
      </c>
      <c r="B494" s="403" t="s">
        <v>1331</v>
      </c>
      <c r="C494" s="403" t="s">
        <v>1331</v>
      </c>
      <c r="D494" s="404" t="s">
        <v>1350</v>
      </c>
      <c r="E494" s="80"/>
      <c r="F494" s="80"/>
      <c r="G494" s="4"/>
      <c r="H494" s="363">
        <v>250</v>
      </c>
      <c r="I494" s="363">
        <v>50</v>
      </c>
    </row>
    <row r="495" spans="1:9" ht="19.5" thickBot="1" x14ac:dyDescent="0.35">
      <c r="A495" s="91">
        <v>483</v>
      </c>
      <c r="B495" s="403" t="s">
        <v>1332</v>
      </c>
      <c r="C495" s="403" t="s">
        <v>1332</v>
      </c>
      <c r="D495" s="404" t="s">
        <v>1351</v>
      </c>
      <c r="E495" s="80"/>
      <c r="F495" s="80"/>
      <c r="G495" s="4"/>
      <c r="H495" s="363">
        <v>250</v>
      </c>
      <c r="I495" s="363">
        <v>50</v>
      </c>
    </row>
    <row r="496" spans="1:9" ht="39.75" thickBot="1" x14ac:dyDescent="0.35">
      <c r="A496" s="91">
        <v>484</v>
      </c>
      <c r="B496" s="406" t="s">
        <v>1333</v>
      </c>
      <c r="C496" s="406" t="s">
        <v>1333</v>
      </c>
      <c r="D496" s="404" t="s">
        <v>1352</v>
      </c>
      <c r="E496" s="80"/>
      <c r="F496" s="80"/>
      <c r="G496" s="4"/>
      <c r="H496" s="363">
        <v>250</v>
      </c>
      <c r="I496" s="363">
        <v>50</v>
      </c>
    </row>
    <row r="497" spans="1:9" ht="19.5" thickBot="1" x14ac:dyDescent="0.35">
      <c r="A497" s="91">
        <v>485</v>
      </c>
      <c r="B497" s="407" t="s">
        <v>1334</v>
      </c>
      <c r="C497" s="407" t="s">
        <v>1334</v>
      </c>
      <c r="D497" s="404" t="s">
        <v>1353</v>
      </c>
      <c r="E497" s="80"/>
      <c r="F497" s="80"/>
      <c r="G497" s="4"/>
      <c r="H497" s="363">
        <v>250</v>
      </c>
      <c r="I497" s="363">
        <v>50</v>
      </c>
    </row>
    <row r="498" spans="1:9" ht="19.5" thickBot="1" x14ac:dyDescent="0.35">
      <c r="A498" s="91">
        <v>486</v>
      </c>
      <c r="B498" s="407" t="s">
        <v>1335</v>
      </c>
      <c r="C498" s="407" t="s">
        <v>1335</v>
      </c>
      <c r="D498" s="404" t="s">
        <v>1354</v>
      </c>
      <c r="E498" s="80"/>
      <c r="F498" s="80"/>
      <c r="G498" s="4"/>
      <c r="H498" s="363">
        <v>250</v>
      </c>
      <c r="I498" s="363">
        <v>50</v>
      </c>
    </row>
    <row r="499" spans="1:9" ht="19.5" thickBot="1" x14ac:dyDescent="0.35">
      <c r="A499" s="91">
        <v>487</v>
      </c>
      <c r="B499" s="407" t="s">
        <v>1336</v>
      </c>
      <c r="C499" s="407" t="s">
        <v>1336</v>
      </c>
      <c r="D499" s="404" t="s">
        <v>1355</v>
      </c>
      <c r="E499" s="80"/>
      <c r="F499" s="80"/>
      <c r="G499" s="4"/>
      <c r="H499" s="363">
        <v>250</v>
      </c>
      <c r="I499" s="363">
        <v>50</v>
      </c>
    </row>
    <row r="500" spans="1:9" ht="19.5" thickBot="1" x14ac:dyDescent="0.35">
      <c r="A500" s="91">
        <v>488</v>
      </c>
      <c r="B500" s="403" t="s">
        <v>1337</v>
      </c>
      <c r="C500" s="403" t="s">
        <v>1337</v>
      </c>
      <c r="D500" s="404" t="s">
        <v>1356</v>
      </c>
      <c r="E500" s="80"/>
      <c r="F500" s="80"/>
      <c r="G500" s="4"/>
      <c r="H500" s="363">
        <v>250</v>
      </c>
      <c r="I500" s="363">
        <v>50</v>
      </c>
    </row>
    <row r="501" spans="1:9" ht="19.5" thickBot="1" x14ac:dyDescent="0.35">
      <c r="A501" s="91">
        <v>489</v>
      </c>
      <c r="B501" s="403" t="s">
        <v>1338</v>
      </c>
      <c r="C501" s="403" t="s">
        <v>1338</v>
      </c>
      <c r="D501" s="404" t="s">
        <v>1357</v>
      </c>
      <c r="E501" s="80"/>
      <c r="F501" s="80"/>
      <c r="G501" s="4"/>
      <c r="H501" s="363">
        <v>250</v>
      </c>
      <c r="I501" s="363">
        <v>50</v>
      </c>
    </row>
    <row r="502" spans="1:9" ht="19.5" thickBot="1" x14ac:dyDescent="0.35">
      <c r="A502" s="91">
        <v>490</v>
      </c>
      <c r="B502" s="403" t="s">
        <v>1339</v>
      </c>
      <c r="C502" s="403" t="s">
        <v>1339</v>
      </c>
      <c r="D502" s="404" t="s">
        <v>1358</v>
      </c>
      <c r="E502" s="80"/>
      <c r="F502" s="80"/>
      <c r="G502" s="4"/>
      <c r="H502" s="363">
        <v>250</v>
      </c>
      <c r="I502" s="363">
        <v>50</v>
      </c>
    </row>
    <row r="503" spans="1:9" ht="38.25" thickBot="1" x14ac:dyDescent="0.35">
      <c r="A503" s="91">
        <v>491</v>
      </c>
      <c r="B503" s="403" t="s">
        <v>1340</v>
      </c>
      <c r="C503" s="403" t="s">
        <v>1340</v>
      </c>
      <c r="D503" s="404" t="s">
        <v>1359</v>
      </c>
      <c r="E503" s="80"/>
      <c r="F503" s="80"/>
      <c r="G503" s="4"/>
      <c r="H503" s="363">
        <v>250</v>
      </c>
      <c r="I503" s="363">
        <v>50</v>
      </c>
    </row>
    <row r="504" spans="1:9" ht="19.5" thickBot="1" x14ac:dyDescent="0.35">
      <c r="A504" s="91"/>
      <c r="B504" s="408"/>
      <c r="C504" s="443"/>
      <c r="D504" s="404"/>
      <c r="E504" s="80"/>
      <c r="F504" s="80"/>
      <c r="G504" s="4"/>
      <c r="H504" s="363">
        <v>250</v>
      </c>
      <c r="I504" s="363">
        <v>50</v>
      </c>
    </row>
    <row r="505" spans="1:9" ht="19.5" thickBot="1" x14ac:dyDescent="0.35">
      <c r="A505" s="91"/>
      <c r="B505" s="408"/>
      <c r="C505" s="409"/>
      <c r="D505" s="404"/>
      <c r="E505" s="80"/>
      <c r="F505" s="80"/>
      <c r="G505" s="4"/>
      <c r="H505" s="363">
        <f>SUM(H9:H504)</f>
        <v>99675</v>
      </c>
      <c r="I505" s="363"/>
    </row>
    <row r="506" spans="1:9" ht="19.5" thickBot="1" x14ac:dyDescent="0.35">
      <c r="A506" s="91"/>
      <c r="B506" s="408"/>
      <c r="C506" s="409"/>
      <c r="D506" s="404"/>
      <c r="E506" s="80"/>
      <c r="F506" s="80"/>
      <c r="G506" s="4"/>
      <c r="H506" s="363"/>
      <c r="I506" s="363"/>
    </row>
    <row r="507" spans="1:9" ht="19.5" thickBot="1" x14ac:dyDescent="0.35">
      <c r="A507" s="91"/>
      <c r="B507" s="408"/>
      <c r="C507" s="409"/>
      <c r="D507" s="404"/>
      <c r="E507" s="80"/>
      <c r="F507" s="80"/>
      <c r="G507" s="4"/>
      <c r="H507" s="363"/>
      <c r="I507" s="363"/>
    </row>
    <row r="508" spans="1:9" ht="19.5" thickBot="1" x14ac:dyDescent="0.35">
      <c r="A508" s="91"/>
      <c r="B508" s="408"/>
      <c r="C508" s="409"/>
      <c r="D508" s="404"/>
      <c r="E508" s="80"/>
      <c r="F508" s="80"/>
      <c r="G508" s="4"/>
      <c r="H508" s="363"/>
      <c r="I508" s="363"/>
    </row>
    <row r="509" spans="1:9" ht="19.5" thickBot="1" x14ac:dyDescent="0.35">
      <c r="A509" s="91"/>
      <c r="B509" s="408"/>
      <c r="C509" s="409"/>
      <c r="D509" s="404"/>
      <c r="E509" s="80"/>
      <c r="F509" s="80"/>
      <c r="G509" s="4"/>
      <c r="H509" s="363"/>
      <c r="I509" s="363"/>
    </row>
    <row r="510" spans="1:9" ht="19.5" thickBot="1" x14ac:dyDescent="0.35">
      <c r="A510" s="91"/>
      <c r="B510" s="408"/>
      <c r="C510" s="409"/>
      <c r="D510" s="404"/>
      <c r="E510" s="80"/>
      <c r="F510" s="80"/>
      <c r="G510" s="4"/>
      <c r="H510" s="363"/>
      <c r="I510" s="363"/>
    </row>
    <row r="511" spans="1:9" ht="19.5" thickBot="1" x14ac:dyDescent="0.35">
      <c r="A511" s="91"/>
      <c r="B511" s="408"/>
      <c r="C511" s="409"/>
      <c r="D511" s="404"/>
      <c r="E511" s="80"/>
      <c r="F511" s="80"/>
      <c r="G511" s="4"/>
      <c r="H511" s="363"/>
      <c r="I511" s="363"/>
    </row>
    <row r="512" spans="1:9" ht="19.5" thickBot="1" x14ac:dyDescent="0.35">
      <c r="A512" s="91">
        <v>476</v>
      </c>
      <c r="B512" s="408"/>
      <c r="C512" s="409"/>
      <c r="D512" s="404"/>
      <c r="E512" s="80"/>
      <c r="F512" s="80"/>
      <c r="G512" s="4"/>
      <c r="H512" s="363"/>
      <c r="I512" s="363"/>
    </row>
    <row r="513" spans="1:9" ht="18.75" x14ac:dyDescent="0.3">
      <c r="A513" s="91">
        <v>477</v>
      </c>
      <c r="C513" s="409"/>
      <c r="D513" s="404"/>
      <c r="E513" s="80"/>
      <c r="F513" s="80"/>
      <c r="G513" s="4"/>
      <c r="H513" s="363"/>
      <c r="I513" s="363"/>
    </row>
  </sheetData>
  <autoFilter ref="B1:B513"/>
  <mergeCells count="2">
    <mergeCell ref="I1:J1"/>
    <mergeCell ref="I2:J2"/>
  </mergeCells>
  <printOptions gridLines="1"/>
  <pageMargins left="0.25" right="0.25" top="0.75" bottom="0.75" header="0.3" footer="0.3"/>
  <pageSetup scale="7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J48" sqref="J48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355</v>
      </c>
      <c r="B1" s="70"/>
      <c r="C1" s="70"/>
      <c r="D1" s="70"/>
      <c r="E1" s="70"/>
      <c r="F1" s="70"/>
      <c r="G1" s="418" t="s">
        <v>97</v>
      </c>
      <c r="H1" s="418"/>
      <c r="I1" s="317"/>
    </row>
    <row r="2" spans="1:9" ht="15" x14ac:dyDescent="0.3">
      <c r="A2" s="69" t="s">
        <v>104</v>
      </c>
      <c r="B2" s="70"/>
      <c r="C2" s="70"/>
      <c r="D2" s="70"/>
      <c r="E2" s="70"/>
      <c r="F2" s="70"/>
      <c r="G2" s="421" t="str">
        <f>'ფორმა N1'!L2</f>
        <v>13.10.2020-31.10.2020</v>
      </c>
      <c r="H2" s="421"/>
      <c r="I2" s="69"/>
    </row>
    <row r="3" spans="1:9" ht="15" x14ac:dyDescent="0.3">
      <c r="A3" s="69"/>
      <c r="B3" s="69"/>
      <c r="C3" s="69"/>
      <c r="D3" s="69"/>
      <c r="E3" s="69"/>
      <c r="F3" s="69"/>
      <c r="G3" s="220"/>
      <c r="H3" s="220"/>
      <c r="I3" s="317"/>
    </row>
    <row r="4" spans="1:9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73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19"/>
      <c r="B7" s="219"/>
      <c r="C7" s="219"/>
      <c r="D7" s="219"/>
      <c r="E7" s="219"/>
      <c r="F7" s="219"/>
      <c r="G7" s="71"/>
      <c r="H7" s="71"/>
      <c r="I7" s="317"/>
    </row>
    <row r="8" spans="1:9" ht="45" x14ac:dyDescent="0.2">
      <c r="A8" s="313" t="s">
        <v>64</v>
      </c>
      <c r="B8" s="72" t="s">
        <v>268</v>
      </c>
      <c r="C8" s="83" t="s">
        <v>269</v>
      </c>
      <c r="D8" s="83" t="s">
        <v>187</v>
      </c>
      <c r="E8" s="83" t="s">
        <v>272</v>
      </c>
      <c r="F8" s="83" t="s">
        <v>271</v>
      </c>
      <c r="G8" s="83" t="s">
        <v>308</v>
      </c>
      <c r="H8" s="72" t="s">
        <v>10</v>
      </c>
      <c r="I8" s="72" t="s">
        <v>9</v>
      </c>
    </row>
    <row r="9" spans="1:9" ht="15" x14ac:dyDescent="0.2">
      <c r="A9" s="314"/>
      <c r="B9" s="315"/>
      <c r="C9" s="91"/>
      <c r="D9" s="91"/>
      <c r="E9" s="91"/>
      <c r="F9" s="91"/>
      <c r="G9" s="91"/>
      <c r="H9" s="4"/>
      <c r="I9" s="4"/>
    </row>
    <row r="10" spans="1:9" ht="15" x14ac:dyDescent="0.2">
      <c r="A10" s="314"/>
      <c r="B10" s="315"/>
      <c r="C10" s="91"/>
      <c r="D10" s="91"/>
      <c r="E10" s="91"/>
      <c r="F10" s="91"/>
      <c r="G10" s="91"/>
      <c r="H10" s="4"/>
      <c r="I10" s="4"/>
    </row>
    <row r="11" spans="1:9" ht="15" x14ac:dyDescent="0.2">
      <c r="A11" s="314"/>
      <c r="B11" s="315"/>
      <c r="C11" s="80"/>
      <c r="D11" s="80"/>
      <c r="E11" s="80"/>
      <c r="F11" s="80"/>
      <c r="G11" s="80"/>
      <c r="H11" s="4"/>
      <c r="I11" s="4"/>
    </row>
    <row r="12" spans="1:9" ht="15" x14ac:dyDescent="0.2">
      <c r="A12" s="314"/>
      <c r="B12" s="315"/>
      <c r="C12" s="80"/>
      <c r="D12" s="80"/>
      <c r="E12" s="80"/>
      <c r="F12" s="80"/>
      <c r="G12" s="80"/>
      <c r="H12" s="4"/>
      <c r="I12" s="4"/>
    </row>
    <row r="13" spans="1:9" ht="15" x14ac:dyDescent="0.2">
      <c r="A13" s="314"/>
      <c r="B13" s="315"/>
      <c r="C13" s="80"/>
      <c r="D13" s="80"/>
      <c r="E13" s="80"/>
      <c r="F13" s="80"/>
      <c r="G13" s="80"/>
      <c r="H13" s="4"/>
      <c r="I13" s="4"/>
    </row>
    <row r="14" spans="1:9" ht="15" x14ac:dyDescent="0.2">
      <c r="A14" s="314"/>
      <c r="B14" s="315"/>
      <c r="C14" s="80"/>
      <c r="D14" s="80"/>
      <c r="E14" s="80"/>
      <c r="F14" s="80"/>
      <c r="G14" s="80"/>
      <c r="H14" s="4"/>
      <c r="I14" s="4"/>
    </row>
    <row r="15" spans="1:9" ht="15" x14ac:dyDescent="0.2">
      <c r="A15" s="314"/>
      <c r="B15" s="315"/>
      <c r="C15" s="80"/>
      <c r="D15" s="80"/>
      <c r="E15" s="80"/>
      <c r="F15" s="80"/>
      <c r="G15" s="80"/>
      <c r="H15" s="4"/>
      <c r="I15" s="4"/>
    </row>
    <row r="16" spans="1:9" ht="15" x14ac:dyDescent="0.2">
      <c r="A16" s="314"/>
      <c r="B16" s="315"/>
      <c r="C16" s="80"/>
      <c r="D16" s="80"/>
      <c r="E16" s="80"/>
      <c r="F16" s="80"/>
      <c r="G16" s="80"/>
      <c r="H16" s="4"/>
      <c r="I16" s="4"/>
    </row>
    <row r="17" spans="1:9" ht="15" x14ac:dyDescent="0.2">
      <c r="A17" s="314"/>
      <c r="B17" s="315"/>
      <c r="C17" s="80"/>
      <c r="D17" s="80"/>
      <c r="E17" s="80"/>
      <c r="F17" s="80"/>
      <c r="G17" s="80"/>
      <c r="H17" s="4"/>
      <c r="I17" s="4"/>
    </row>
    <row r="18" spans="1:9" ht="15" x14ac:dyDescent="0.2">
      <c r="A18" s="314"/>
      <c r="B18" s="315"/>
      <c r="C18" s="80"/>
      <c r="D18" s="80"/>
      <c r="E18" s="80"/>
      <c r="F18" s="80"/>
      <c r="G18" s="80"/>
      <c r="H18" s="4"/>
      <c r="I18" s="4"/>
    </row>
    <row r="19" spans="1:9" ht="15" x14ac:dyDescent="0.2">
      <c r="A19" s="314"/>
      <c r="B19" s="315"/>
      <c r="C19" s="80"/>
      <c r="D19" s="80"/>
      <c r="E19" s="80"/>
      <c r="F19" s="80"/>
      <c r="G19" s="80"/>
      <c r="H19" s="4"/>
      <c r="I19" s="4"/>
    </row>
    <row r="20" spans="1:9" ht="15" x14ac:dyDescent="0.2">
      <c r="A20" s="314"/>
      <c r="B20" s="315"/>
      <c r="C20" s="80"/>
      <c r="D20" s="80"/>
      <c r="E20" s="80"/>
      <c r="F20" s="80"/>
      <c r="G20" s="80"/>
      <c r="H20" s="4"/>
      <c r="I20" s="4"/>
    </row>
    <row r="21" spans="1:9" ht="15" x14ac:dyDescent="0.2">
      <c r="A21" s="314"/>
      <c r="B21" s="315"/>
      <c r="C21" s="80"/>
      <c r="D21" s="80"/>
      <c r="E21" s="80"/>
      <c r="F21" s="80"/>
      <c r="G21" s="80"/>
      <c r="H21" s="4"/>
      <c r="I21" s="4"/>
    </row>
    <row r="22" spans="1:9" ht="15" x14ac:dyDescent="0.2">
      <c r="A22" s="314"/>
      <c r="B22" s="315"/>
      <c r="C22" s="80"/>
      <c r="D22" s="80"/>
      <c r="E22" s="80"/>
      <c r="F22" s="80"/>
      <c r="G22" s="80"/>
      <c r="H22" s="4"/>
      <c r="I22" s="4"/>
    </row>
    <row r="23" spans="1:9" ht="15" x14ac:dyDescent="0.2">
      <c r="A23" s="314"/>
      <c r="B23" s="315"/>
      <c r="C23" s="80"/>
      <c r="D23" s="80"/>
      <c r="E23" s="80"/>
      <c r="F23" s="80"/>
      <c r="G23" s="80"/>
      <c r="H23" s="4"/>
      <c r="I23" s="4"/>
    </row>
    <row r="24" spans="1:9" ht="15" x14ac:dyDescent="0.2">
      <c r="A24" s="314"/>
      <c r="B24" s="315"/>
      <c r="C24" s="80"/>
      <c r="D24" s="80"/>
      <c r="E24" s="80"/>
      <c r="F24" s="80"/>
      <c r="G24" s="80"/>
      <c r="H24" s="4"/>
      <c r="I24" s="4"/>
    </row>
    <row r="25" spans="1:9" ht="15" x14ac:dyDescent="0.2">
      <c r="A25" s="314"/>
      <c r="B25" s="315"/>
      <c r="C25" s="80"/>
      <c r="D25" s="80"/>
      <c r="E25" s="80"/>
      <c r="F25" s="80"/>
      <c r="G25" s="80"/>
      <c r="H25" s="4"/>
      <c r="I25" s="4"/>
    </row>
    <row r="26" spans="1:9" ht="15" x14ac:dyDescent="0.2">
      <c r="A26" s="314"/>
      <c r="B26" s="315"/>
      <c r="C26" s="80"/>
      <c r="D26" s="80"/>
      <c r="E26" s="80"/>
      <c r="F26" s="80"/>
      <c r="G26" s="80"/>
      <c r="H26" s="4"/>
      <c r="I26" s="4"/>
    </row>
    <row r="27" spans="1:9" ht="15" x14ac:dyDescent="0.2">
      <c r="A27" s="314"/>
      <c r="B27" s="315"/>
      <c r="C27" s="80"/>
      <c r="D27" s="80"/>
      <c r="E27" s="80"/>
      <c r="F27" s="80"/>
      <c r="G27" s="80"/>
      <c r="H27" s="4"/>
      <c r="I27" s="4"/>
    </row>
    <row r="28" spans="1:9" ht="15" x14ac:dyDescent="0.2">
      <c r="A28" s="314"/>
      <c r="B28" s="315"/>
      <c r="C28" s="80"/>
      <c r="D28" s="80"/>
      <c r="E28" s="80"/>
      <c r="F28" s="80"/>
      <c r="G28" s="80"/>
      <c r="H28" s="4"/>
      <c r="I28" s="4"/>
    </row>
    <row r="29" spans="1:9" ht="15" x14ac:dyDescent="0.2">
      <c r="A29" s="314"/>
      <c r="B29" s="315"/>
      <c r="C29" s="80"/>
      <c r="D29" s="80"/>
      <c r="E29" s="80"/>
      <c r="F29" s="80"/>
      <c r="G29" s="80"/>
      <c r="H29" s="4"/>
      <c r="I29" s="4"/>
    </row>
    <row r="30" spans="1:9" ht="15" x14ac:dyDescent="0.2">
      <c r="A30" s="314"/>
      <c r="B30" s="315"/>
      <c r="C30" s="80"/>
      <c r="D30" s="80"/>
      <c r="E30" s="80"/>
      <c r="F30" s="80"/>
      <c r="G30" s="80"/>
      <c r="H30" s="4"/>
      <c r="I30" s="4"/>
    </row>
    <row r="31" spans="1:9" ht="15" x14ac:dyDescent="0.2">
      <c r="A31" s="314"/>
      <c r="B31" s="315"/>
      <c r="C31" s="80"/>
      <c r="D31" s="80"/>
      <c r="E31" s="80"/>
      <c r="F31" s="80"/>
      <c r="G31" s="80"/>
      <c r="H31" s="4"/>
      <c r="I31" s="4"/>
    </row>
    <row r="32" spans="1:9" ht="15" x14ac:dyDescent="0.2">
      <c r="A32" s="314"/>
      <c r="B32" s="315"/>
      <c r="C32" s="80"/>
      <c r="D32" s="80"/>
      <c r="E32" s="80"/>
      <c r="F32" s="80"/>
      <c r="G32" s="80"/>
      <c r="H32" s="4"/>
      <c r="I32" s="4"/>
    </row>
    <row r="33" spans="1:9" ht="15" x14ac:dyDescent="0.2">
      <c r="A33" s="314"/>
      <c r="B33" s="315"/>
      <c r="C33" s="80"/>
      <c r="D33" s="80"/>
      <c r="E33" s="80"/>
      <c r="F33" s="80"/>
      <c r="G33" s="80"/>
      <c r="H33" s="4"/>
      <c r="I33" s="4"/>
    </row>
    <row r="34" spans="1:9" ht="15" x14ac:dyDescent="0.3">
      <c r="A34" s="314"/>
      <c r="B34" s="316"/>
      <c r="C34" s="92"/>
      <c r="D34" s="92"/>
      <c r="E34" s="92"/>
      <c r="F34" s="92"/>
      <c r="G34" s="92" t="s">
        <v>267</v>
      </c>
      <c r="H34" s="79">
        <f>SUM(H9:H33)</f>
        <v>0</v>
      </c>
      <c r="I34" s="79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7" t="s">
        <v>356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7"/>
      <c r="B37" s="42"/>
      <c r="C37" s="42"/>
      <c r="D37" s="42"/>
      <c r="E37" s="42"/>
      <c r="F37" s="42"/>
      <c r="G37" s="2"/>
      <c r="H37" s="2"/>
    </row>
    <row r="38" spans="1:9" ht="15" x14ac:dyDescent="0.3">
      <c r="A38" s="177"/>
      <c r="B38" s="2"/>
      <c r="C38" s="2"/>
      <c r="D38" s="2"/>
      <c r="E38" s="2"/>
      <c r="F38" s="2"/>
      <c r="G38" s="2"/>
      <c r="H38" s="2"/>
    </row>
    <row r="39" spans="1:9" ht="15" x14ac:dyDescent="0.3">
      <c r="A39" s="17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3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3"/>
      <c r="B44" s="63" t="s">
        <v>215</v>
      </c>
      <c r="C44" s="63"/>
      <c r="D44" s="63"/>
      <c r="E44" s="63"/>
      <c r="F44" s="63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1"/>
      <c r="B46" s="61" t="s">
        <v>103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357</v>
      </c>
      <c r="B1" s="67"/>
      <c r="C1" s="70"/>
      <c r="D1" s="70"/>
      <c r="E1" s="70"/>
      <c r="F1" s="70"/>
      <c r="G1" s="418" t="s">
        <v>97</v>
      </c>
      <c r="H1" s="418"/>
    </row>
    <row r="2" spans="1:10" ht="15" x14ac:dyDescent="0.3">
      <c r="A2" s="69" t="s">
        <v>104</v>
      </c>
      <c r="B2" s="67"/>
      <c r="C2" s="70"/>
      <c r="D2" s="70"/>
      <c r="E2" s="70"/>
      <c r="F2" s="70"/>
      <c r="G2" s="421" t="str">
        <f>'ფორმა N1'!L2</f>
        <v>13.10.2020-31.10.2020</v>
      </c>
      <c r="H2" s="421"/>
    </row>
    <row r="3" spans="1:10" ht="15" x14ac:dyDescent="0.3">
      <c r="A3" s="69"/>
      <c r="B3" s="69"/>
      <c r="C3" s="69"/>
      <c r="D3" s="69"/>
      <c r="E3" s="69"/>
      <c r="F3" s="69"/>
      <c r="G3" s="220"/>
      <c r="H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73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</row>
    <row r="8" spans="1:10" ht="30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276</v>
      </c>
      <c r="F8" s="83" t="s">
        <v>270</v>
      </c>
      <c r="G8" s="72" t="s">
        <v>10</v>
      </c>
      <c r="H8" s="72" t="s">
        <v>9</v>
      </c>
      <c r="J8" s="190" t="s">
        <v>275</v>
      </c>
    </row>
    <row r="9" spans="1:10" ht="15" x14ac:dyDescent="0.2">
      <c r="A9" s="91"/>
      <c r="B9" s="91"/>
      <c r="C9" s="91"/>
      <c r="D9" s="91"/>
      <c r="E9" s="91"/>
      <c r="F9" s="91"/>
      <c r="G9" s="4"/>
      <c r="H9" s="4"/>
      <c r="J9" s="190" t="s">
        <v>0</v>
      </c>
    </row>
    <row r="10" spans="1:10" ht="15" x14ac:dyDescent="0.2">
      <c r="A10" s="91"/>
      <c r="B10" s="91"/>
      <c r="C10" s="91"/>
      <c r="D10" s="91"/>
      <c r="E10" s="91"/>
      <c r="F10" s="91"/>
      <c r="G10" s="4"/>
      <c r="H10" s="4"/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274</v>
      </c>
      <c r="G34" s="79">
        <f>SUM(G9:G33)</f>
        <v>0</v>
      </c>
      <c r="H34" s="79">
        <f>SUM(H9:H33)</f>
        <v>0</v>
      </c>
    </row>
    <row r="35" spans="1:9" ht="15" x14ac:dyDescent="0.3">
      <c r="A35" s="188"/>
      <c r="B35" s="188"/>
      <c r="C35" s="188"/>
      <c r="D35" s="188"/>
      <c r="E35" s="188"/>
      <c r="F35" s="188"/>
      <c r="G35" s="188"/>
      <c r="H35" s="165"/>
      <c r="I35" s="165"/>
    </row>
    <row r="36" spans="1:9" ht="15" x14ac:dyDescent="0.3">
      <c r="A36" s="189" t="s">
        <v>358</v>
      </c>
      <c r="B36" s="189"/>
      <c r="C36" s="188"/>
      <c r="D36" s="188"/>
      <c r="E36" s="188"/>
      <c r="F36" s="188"/>
      <c r="G36" s="188"/>
      <c r="H36" s="165"/>
      <c r="I36" s="165"/>
    </row>
    <row r="37" spans="1:9" ht="15" x14ac:dyDescent="0.3">
      <c r="A37" s="189"/>
      <c r="B37" s="189"/>
      <c r="C37" s="188"/>
      <c r="D37" s="188"/>
      <c r="E37" s="188"/>
      <c r="F37" s="188"/>
      <c r="G37" s="188"/>
      <c r="H37" s="165"/>
      <c r="I37" s="165"/>
    </row>
    <row r="38" spans="1:9" ht="15" x14ac:dyDescent="0.3">
      <c r="A38" s="189"/>
      <c r="B38" s="189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189"/>
      <c r="B39" s="189"/>
      <c r="C39" s="165"/>
      <c r="D39" s="165"/>
      <c r="E39" s="165"/>
      <c r="F39" s="165"/>
      <c r="G39" s="165"/>
      <c r="H39" s="165"/>
      <c r="I39" s="165"/>
    </row>
    <row r="40" spans="1:9" x14ac:dyDescent="0.2">
      <c r="A40" s="186"/>
      <c r="B40" s="186"/>
      <c r="C40" s="186"/>
      <c r="D40" s="186"/>
      <c r="E40" s="186"/>
      <c r="F40" s="186"/>
      <c r="G40" s="186"/>
      <c r="H40" s="186"/>
      <c r="I40" s="186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326</v>
      </c>
      <c r="D44" s="171"/>
      <c r="E44" s="188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B14" sqref="B14"/>
    </sheetView>
  </sheetViews>
  <sheetFormatPr defaultRowHeight="12.75" x14ac:dyDescent="0.2"/>
  <cols>
    <col min="1" max="1" width="5.42578125" style="166" customWidth="1"/>
    <col min="2" max="2" width="20" style="166" customWidth="1"/>
    <col min="3" max="3" width="27.5703125" style="166" customWidth="1"/>
    <col min="4" max="4" width="19.28515625" style="166" customWidth="1"/>
    <col min="5" max="5" width="16.85546875" style="166" customWidth="1"/>
    <col min="6" max="6" width="13.140625" style="166" customWidth="1"/>
    <col min="7" max="7" width="17" style="166" customWidth="1"/>
    <col min="8" max="8" width="13.7109375" style="166" customWidth="1"/>
    <col min="9" max="9" width="19.42578125" style="166" bestFit="1" customWidth="1"/>
    <col min="10" max="10" width="18.5703125" style="166" bestFit="1" customWidth="1"/>
    <col min="11" max="11" width="16.7109375" style="166" customWidth="1"/>
    <col min="12" max="12" width="17.7109375" style="166" customWidth="1"/>
    <col min="13" max="13" width="12.85546875" style="166" customWidth="1"/>
    <col min="14" max="16384" width="9.140625" style="166"/>
  </cols>
  <sheetData>
    <row r="2" spans="1:13" ht="15" x14ac:dyDescent="0.3">
      <c r="A2" s="426" t="s">
        <v>359</v>
      </c>
      <c r="B2" s="426"/>
      <c r="C2" s="426"/>
      <c r="D2" s="426"/>
      <c r="E2" s="426"/>
      <c r="F2" s="304"/>
      <c r="G2" s="70"/>
      <c r="H2" s="70"/>
      <c r="I2" s="70"/>
      <c r="J2" s="70"/>
      <c r="K2" s="220"/>
      <c r="L2" s="221"/>
      <c r="M2" s="221" t="s">
        <v>97</v>
      </c>
    </row>
    <row r="3" spans="1:13" ht="15" x14ac:dyDescent="0.3">
      <c r="A3" s="69" t="s">
        <v>104</v>
      </c>
      <c r="B3" s="69"/>
      <c r="C3" s="67"/>
      <c r="D3" s="70"/>
      <c r="E3" s="70"/>
      <c r="F3" s="70"/>
      <c r="G3" s="70"/>
      <c r="H3" s="70"/>
      <c r="I3" s="70"/>
      <c r="J3" s="70"/>
      <c r="K3" s="220"/>
      <c r="L3" s="421" t="str">
        <f>'ფორმა N1'!L2</f>
        <v>13.10.2020-31.10.2020</v>
      </c>
      <c r="M3" s="421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20"/>
      <c r="L4" s="220"/>
      <c r="M4" s="220"/>
    </row>
    <row r="5" spans="1:13" ht="15" x14ac:dyDescent="0.3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73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19"/>
      <c r="B8" s="325"/>
      <c r="C8" s="219"/>
      <c r="D8" s="219"/>
      <c r="E8" s="219"/>
      <c r="F8" s="219"/>
      <c r="G8" s="219"/>
      <c r="H8" s="219"/>
      <c r="I8" s="219"/>
      <c r="J8" s="219"/>
      <c r="K8" s="71"/>
      <c r="L8" s="71"/>
      <c r="M8" s="71"/>
    </row>
    <row r="9" spans="1:13" ht="45" x14ac:dyDescent="0.2">
      <c r="A9" s="83" t="s">
        <v>64</v>
      </c>
      <c r="B9" s="83" t="s">
        <v>419</v>
      </c>
      <c r="C9" s="83" t="s">
        <v>360</v>
      </c>
      <c r="D9" s="83" t="s">
        <v>361</v>
      </c>
      <c r="E9" s="83" t="s">
        <v>362</v>
      </c>
      <c r="F9" s="83" t="s">
        <v>363</v>
      </c>
      <c r="G9" s="83" t="s">
        <v>364</v>
      </c>
      <c r="H9" s="83" t="s">
        <v>365</v>
      </c>
      <c r="I9" s="83" t="s">
        <v>366</v>
      </c>
      <c r="J9" s="83" t="s">
        <v>367</v>
      </c>
      <c r="K9" s="83" t="s">
        <v>368</v>
      </c>
      <c r="L9" s="83" t="s">
        <v>369</v>
      </c>
      <c r="M9" s="83" t="s">
        <v>255</v>
      </c>
    </row>
    <row r="10" spans="1:13" ht="60" x14ac:dyDescent="0.2">
      <c r="A10" s="91">
        <v>1</v>
      </c>
      <c r="B10" s="359" t="s">
        <v>657</v>
      </c>
      <c r="C10" s="305" t="s">
        <v>658</v>
      </c>
      <c r="D10" s="91" t="s">
        <v>659</v>
      </c>
      <c r="E10" s="91">
        <v>236689883</v>
      </c>
      <c r="F10" s="91" t="s">
        <v>422</v>
      </c>
      <c r="G10" s="91" t="s">
        <v>661</v>
      </c>
      <c r="H10" s="91" t="s">
        <v>662</v>
      </c>
      <c r="I10" s="91" t="s">
        <v>423</v>
      </c>
      <c r="J10" s="91" t="s">
        <v>660</v>
      </c>
      <c r="K10" s="4">
        <v>14.5</v>
      </c>
      <c r="L10" s="4">
        <v>939.57</v>
      </c>
      <c r="M10" s="91"/>
    </row>
    <row r="11" spans="1:13" ht="60" x14ac:dyDescent="0.2">
      <c r="A11" s="91">
        <v>2</v>
      </c>
      <c r="B11" s="359" t="s">
        <v>657</v>
      </c>
      <c r="C11" s="305" t="s">
        <v>658</v>
      </c>
      <c r="D11" s="91" t="s">
        <v>659</v>
      </c>
      <c r="E11" s="91">
        <v>236689883</v>
      </c>
      <c r="F11" s="91" t="s">
        <v>422</v>
      </c>
      <c r="G11" s="91" t="s">
        <v>661</v>
      </c>
      <c r="H11" s="91" t="s">
        <v>663</v>
      </c>
      <c r="J11" s="91" t="s">
        <v>660</v>
      </c>
      <c r="K11" s="4">
        <v>75</v>
      </c>
      <c r="L11" s="4"/>
      <c r="M11" s="91"/>
    </row>
    <row r="12" spans="1:13" ht="105" x14ac:dyDescent="0.2">
      <c r="A12" s="91">
        <v>3</v>
      </c>
      <c r="B12" s="359" t="s">
        <v>664</v>
      </c>
      <c r="C12" s="305" t="s">
        <v>658</v>
      </c>
      <c r="D12" s="91" t="s">
        <v>659</v>
      </c>
      <c r="E12" s="91">
        <v>236689883</v>
      </c>
      <c r="F12" s="91" t="s">
        <v>422</v>
      </c>
      <c r="G12" s="91" t="s">
        <v>661</v>
      </c>
      <c r="H12" s="91" t="s">
        <v>665</v>
      </c>
      <c r="I12" s="91" t="s">
        <v>423</v>
      </c>
      <c r="J12" s="91" t="s">
        <v>660</v>
      </c>
      <c r="K12" s="4">
        <v>13</v>
      </c>
      <c r="L12" s="4"/>
      <c r="M12" s="80"/>
    </row>
    <row r="13" spans="1:13" ht="105" x14ac:dyDescent="0.2">
      <c r="A13" s="91">
        <v>4</v>
      </c>
      <c r="B13" s="359" t="s">
        <v>666</v>
      </c>
      <c r="C13" s="305" t="s">
        <v>658</v>
      </c>
      <c r="D13" s="91" t="s">
        <v>659</v>
      </c>
      <c r="E13" s="91">
        <v>236689883</v>
      </c>
      <c r="F13" s="91" t="s">
        <v>422</v>
      </c>
      <c r="G13" s="91" t="s">
        <v>667</v>
      </c>
      <c r="H13" s="91" t="s">
        <v>668</v>
      </c>
      <c r="I13" s="91" t="s">
        <v>423</v>
      </c>
      <c r="J13" s="80"/>
      <c r="K13" s="4">
        <v>150</v>
      </c>
      <c r="L13" s="4"/>
      <c r="M13" s="80"/>
    </row>
    <row r="14" spans="1:13" ht="45" x14ac:dyDescent="0.2">
      <c r="A14" s="91">
        <v>5</v>
      </c>
      <c r="B14" s="359"/>
      <c r="C14" s="305" t="s">
        <v>658</v>
      </c>
      <c r="D14" s="80" t="s">
        <v>1360</v>
      </c>
      <c r="E14" s="80"/>
      <c r="F14" s="91" t="s">
        <v>422</v>
      </c>
      <c r="G14" s="80" t="s">
        <v>661</v>
      </c>
      <c r="H14" s="80"/>
      <c r="I14" s="91" t="s">
        <v>423</v>
      </c>
      <c r="J14" s="80"/>
      <c r="K14" s="4">
        <v>164.57</v>
      </c>
      <c r="L14" s="4"/>
      <c r="M14" s="80"/>
    </row>
    <row r="15" spans="1:13" ht="15" x14ac:dyDescent="0.2">
      <c r="A15" s="91">
        <v>6</v>
      </c>
      <c r="B15" s="359"/>
      <c r="C15" s="305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 x14ac:dyDescent="0.2">
      <c r="A16" s="91">
        <v>7</v>
      </c>
      <c r="B16" s="359"/>
      <c r="C16" s="305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 x14ac:dyDescent="0.2">
      <c r="A17" s="91">
        <v>8</v>
      </c>
      <c r="B17" s="359"/>
      <c r="C17" s="305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 x14ac:dyDescent="0.2">
      <c r="A18" s="91">
        <v>9</v>
      </c>
      <c r="B18" s="359"/>
      <c r="C18" s="305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 x14ac:dyDescent="0.2">
      <c r="A19" s="91">
        <v>10</v>
      </c>
      <c r="B19" s="359"/>
      <c r="C19" s="305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 x14ac:dyDescent="0.2">
      <c r="A20" s="91">
        <v>11</v>
      </c>
      <c r="B20" s="359"/>
      <c r="C20" s="305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 x14ac:dyDescent="0.2">
      <c r="A21" s="91">
        <v>12</v>
      </c>
      <c r="B21" s="359"/>
      <c r="C21" s="305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 x14ac:dyDescent="0.2">
      <c r="A22" s="91">
        <v>13</v>
      </c>
      <c r="B22" s="359"/>
      <c r="C22" s="305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 x14ac:dyDescent="0.2">
      <c r="A23" s="91">
        <v>14</v>
      </c>
      <c r="B23" s="359"/>
      <c r="C23" s="305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 x14ac:dyDescent="0.2">
      <c r="A24" s="91">
        <v>15</v>
      </c>
      <c r="B24" s="359"/>
      <c r="C24" s="305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 x14ac:dyDescent="0.2">
      <c r="A25" s="91">
        <v>16</v>
      </c>
      <c r="B25" s="359"/>
      <c r="C25" s="305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 x14ac:dyDescent="0.2">
      <c r="A26" s="91">
        <v>17</v>
      </c>
      <c r="B26" s="359"/>
      <c r="C26" s="305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 x14ac:dyDescent="0.2">
      <c r="A27" s="91">
        <v>18</v>
      </c>
      <c r="B27" s="359"/>
      <c r="C27" s="305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 x14ac:dyDescent="0.2">
      <c r="A28" s="91">
        <v>19</v>
      </c>
      <c r="B28" s="359"/>
      <c r="C28" s="305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5" x14ac:dyDescent="0.2">
      <c r="A29" s="91">
        <v>20</v>
      </c>
      <c r="B29" s="359"/>
      <c r="C29" s="305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 x14ac:dyDescent="0.2">
      <c r="A30" s="91">
        <v>21</v>
      </c>
      <c r="B30" s="359"/>
      <c r="C30" s="305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 x14ac:dyDescent="0.2">
      <c r="A31" s="91">
        <v>22</v>
      </c>
      <c r="B31" s="359"/>
      <c r="C31" s="305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 x14ac:dyDescent="0.2">
      <c r="A32" s="91">
        <v>23</v>
      </c>
      <c r="B32" s="359"/>
      <c r="C32" s="305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 x14ac:dyDescent="0.2">
      <c r="A33" s="91">
        <v>24</v>
      </c>
      <c r="B33" s="359"/>
      <c r="C33" s="305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 x14ac:dyDescent="0.2">
      <c r="A34" s="80" t="s">
        <v>220</v>
      </c>
      <c r="B34" s="360"/>
      <c r="C34" s="305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 x14ac:dyDescent="0.3">
      <c r="A35" s="80"/>
      <c r="B35" s="360"/>
      <c r="C35" s="305"/>
      <c r="D35" s="92"/>
      <c r="E35" s="92"/>
      <c r="F35" s="92"/>
      <c r="G35" s="92"/>
      <c r="H35" s="80"/>
      <c r="I35" s="80"/>
      <c r="J35" s="80"/>
      <c r="K35" s="80" t="s">
        <v>370</v>
      </c>
      <c r="L35" s="79">
        <f>SUM(L10:L34)</f>
        <v>939.57</v>
      </c>
      <c r="M35" s="80"/>
    </row>
    <row r="36" spans="1:13" ht="15" x14ac:dyDescent="0.3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65"/>
    </row>
    <row r="37" spans="1:13" ht="15" x14ac:dyDescent="0.3">
      <c r="A37" s="189" t="s">
        <v>371</v>
      </c>
      <c r="B37" s="189"/>
      <c r="C37" s="189"/>
      <c r="D37" s="188"/>
      <c r="E37" s="188"/>
      <c r="F37" s="188"/>
      <c r="G37" s="188"/>
      <c r="H37" s="188"/>
      <c r="I37" s="188"/>
      <c r="J37" s="188"/>
      <c r="K37" s="188"/>
      <c r="L37" s="165"/>
    </row>
    <row r="38" spans="1:13" ht="15" x14ac:dyDescent="0.3">
      <c r="A38" s="189" t="s">
        <v>372</v>
      </c>
      <c r="B38" s="189"/>
      <c r="C38" s="189"/>
      <c r="D38" s="188"/>
      <c r="E38" s="188"/>
      <c r="F38" s="188"/>
      <c r="G38" s="188"/>
      <c r="H38" s="188"/>
      <c r="I38" s="188"/>
      <c r="J38" s="188"/>
      <c r="K38" s="188"/>
      <c r="L38" s="165"/>
    </row>
    <row r="39" spans="1:13" ht="15" x14ac:dyDescent="0.3">
      <c r="A39" s="177" t="s">
        <v>373</v>
      </c>
      <c r="B39" s="177"/>
      <c r="C39" s="189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3" ht="15" x14ac:dyDescent="0.3">
      <c r="A40" s="177" t="s">
        <v>374</v>
      </c>
      <c r="B40" s="177"/>
      <c r="C40" s="189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1:13" ht="15" customHeight="1" x14ac:dyDescent="0.2">
      <c r="A41" s="431" t="s">
        <v>389</v>
      </c>
      <c r="B41" s="431"/>
      <c r="C41" s="431"/>
      <c r="D41" s="431"/>
      <c r="E41" s="431"/>
      <c r="F41" s="431"/>
      <c r="G41" s="431"/>
      <c r="H41" s="431"/>
      <c r="I41" s="431"/>
      <c r="J41" s="431"/>
      <c r="K41" s="431"/>
      <c r="L41" s="431"/>
    </row>
    <row r="42" spans="1:13" ht="15" customHeight="1" x14ac:dyDescent="0.2">
      <c r="A42" s="431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</row>
    <row r="43" spans="1:13" ht="12.75" customHeight="1" x14ac:dyDescent="0.2">
      <c r="A43" s="324"/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</row>
    <row r="44" spans="1:13" ht="15" x14ac:dyDescent="0.3">
      <c r="A44" s="427" t="s">
        <v>96</v>
      </c>
      <c r="B44" s="427"/>
      <c r="C44" s="427"/>
      <c r="D44" s="306"/>
      <c r="E44" s="307"/>
      <c r="F44" s="307"/>
      <c r="G44" s="306"/>
      <c r="H44" s="306"/>
      <c r="I44" s="306"/>
      <c r="J44" s="306"/>
      <c r="K44" s="306"/>
      <c r="L44" s="165"/>
    </row>
    <row r="45" spans="1:13" ht="15" x14ac:dyDescent="0.3">
      <c r="A45" s="306"/>
      <c r="B45" s="306"/>
      <c r="C45" s="307"/>
      <c r="D45" s="306"/>
      <c r="E45" s="307"/>
      <c r="F45" s="307"/>
      <c r="G45" s="306"/>
      <c r="H45" s="306"/>
      <c r="I45" s="306"/>
      <c r="J45" s="306"/>
      <c r="K45" s="308"/>
      <c r="L45" s="165"/>
    </row>
    <row r="46" spans="1:13" ht="15" customHeight="1" x14ac:dyDescent="0.3">
      <c r="A46" s="306"/>
      <c r="B46" s="306"/>
      <c r="C46" s="307"/>
      <c r="D46" s="428" t="s">
        <v>212</v>
      </c>
      <c r="E46" s="428"/>
      <c r="F46" s="309"/>
      <c r="G46" s="310"/>
      <c r="H46" s="429" t="s">
        <v>375</v>
      </c>
      <c r="I46" s="429"/>
      <c r="J46" s="429"/>
      <c r="K46" s="311"/>
      <c r="L46" s="165"/>
    </row>
    <row r="47" spans="1:13" ht="15" x14ac:dyDescent="0.3">
      <c r="A47" s="306"/>
      <c r="B47" s="306"/>
      <c r="C47" s="307"/>
      <c r="D47" s="306"/>
      <c r="E47" s="307"/>
      <c r="F47" s="307"/>
      <c r="G47" s="306"/>
      <c r="H47" s="430"/>
      <c r="I47" s="430"/>
      <c r="J47" s="430"/>
      <c r="K47" s="311"/>
      <c r="L47" s="165"/>
    </row>
    <row r="48" spans="1:13" ht="15" x14ac:dyDescent="0.3">
      <c r="A48" s="306"/>
      <c r="B48" s="306"/>
      <c r="C48" s="307"/>
      <c r="D48" s="425" t="s">
        <v>103</v>
      </c>
      <c r="E48" s="425"/>
      <c r="F48" s="309"/>
      <c r="G48" s="310"/>
      <c r="H48" s="306"/>
      <c r="I48" s="306"/>
      <c r="J48" s="306"/>
      <c r="K48" s="306"/>
      <c r="L48" s="165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0" zoomScale="80" zoomScaleNormal="100" zoomScaleSheetLayoutView="80" workbookViewId="0">
      <selection activeCell="D22" sqref="D22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7" t="s">
        <v>184</v>
      </c>
      <c r="B1" s="111"/>
      <c r="C1" s="432" t="s">
        <v>162</v>
      </c>
      <c r="D1" s="432"/>
      <c r="E1" s="97"/>
    </row>
    <row r="2" spans="1:5" x14ac:dyDescent="0.3">
      <c r="A2" s="69" t="s">
        <v>104</v>
      </c>
      <c r="B2" s="111"/>
      <c r="C2" s="70"/>
      <c r="D2" s="185" t="str">
        <f>'ფორმა N1'!L2</f>
        <v>13.10.2020-31.10.2020</v>
      </c>
      <c r="E2" s="97"/>
    </row>
    <row r="3" spans="1:5" x14ac:dyDescent="0.3">
      <c r="A3" s="106"/>
      <c r="B3" s="111"/>
      <c r="C3" s="70"/>
      <c r="D3" s="70"/>
      <c r="E3" s="97"/>
    </row>
    <row r="4" spans="1:5" x14ac:dyDescent="0.3">
      <c r="A4" s="322" t="s">
        <v>218</v>
      </c>
      <c r="B4" s="69"/>
      <c r="C4" s="69"/>
      <c r="D4" s="69"/>
      <c r="E4" s="100"/>
    </row>
    <row r="5" spans="1:5" x14ac:dyDescent="0.3">
      <c r="A5" s="109" t="str">
        <f>'ფორმა N1'!A5</f>
        <v xml:space="preserve">N18 მაჟორიტარულ საარჩევნო ოლქში მაჟორიტარი კანდიდატის ენზელ მკოიანის წარდმგენი საინიციატივო ჯგუი </v>
      </c>
      <c r="B5" s="110"/>
      <c r="C5" s="110"/>
      <c r="D5" s="57"/>
      <c r="E5" s="100"/>
    </row>
    <row r="6" spans="1:5" x14ac:dyDescent="0.3">
      <c r="A6" s="70"/>
      <c r="B6" s="69"/>
      <c r="C6" s="69"/>
      <c r="D6" s="69"/>
      <c r="E6" s="100"/>
    </row>
    <row r="7" spans="1:5" x14ac:dyDescent="0.3">
      <c r="A7" s="105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 x14ac:dyDescent="0.3">
      <c r="A9" s="47"/>
      <c r="B9" s="48"/>
      <c r="C9" s="136"/>
      <c r="D9" s="136"/>
      <c r="E9" s="97"/>
    </row>
    <row r="10" spans="1:5" x14ac:dyDescent="0.3">
      <c r="A10" s="49" t="s">
        <v>155</v>
      </c>
      <c r="B10" s="50"/>
      <c r="C10" s="115">
        <f>SUM(C11,C34)</f>
        <v>42146.23</v>
      </c>
      <c r="D10" s="115">
        <f>SUM(D11,D34)</f>
        <v>4576.74</v>
      </c>
      <c r="E10" s="97"/>
    </row>
    <row r="11" spans="1:5" x14ac:dyDescent="0.3">
      <c r="A11" s="51" t="s">
        <v>156</v>
      </c>
      <c r="B11" s="52"/>
      <c r="C11" s="78">
        <f>SUM(C12:C32)</f>
        <v>42146.23</v>
      </c>
      <c r="D11" s="78">
        <f>SUM(D12:D32)</f>
        <v>4576.74</v>
      </c>
      <c r="E11" s="97"/>
    </row>
    <row r="12" spans="1:5" x14ac:dyDescent="0.3">
      <c r="A12" s="55">
        <v>1110</v>
      </c>
      <c r="B12" s="54" t="s">
        <v>106</v>
      </c>
      <c r="C12" s="8"/>
      <c r="D12" s="8"/>
      <c r="E12" s="97"/>
    </row>
    <row r="13" spans="1:5" x14ac:dyDescent="0.3">
      <c r="A13" s="55">
        <v>1120</v>
      </c>
      <c r="B13" s="54" t="s">
        <v>107</v>
      </c>
      <c r="C13" s="8"/>
      <c r="D13" s="8"/>
      <c r="E13" s="97"/>
    </row>
    <row r="14" spans="1:5" x14ac:dyDescent="0.3">
      <c r="A14" s="55">
        <v>1211</v>
      </c>
      <c r="B14" s="54" t="s">
        <v>108</v>
      </c>
      <c r="C14" s="8"/>
      <c r="D14" s="8"/>
      <c r="E14" s="97"/>
    </row>
    <row r="15" spans="1:5" x14ac:dyDescent="0.3">
      <c r="A15" s="55">
        <v>1212</v>
      </c>
      <c r="B15" s="54" t="s">
        <v>109</v>
      </c>
      <c r="C15" s="8">
        <v>42146.23</v>
      </c>
      <c r="D15" s="8">
        <v>4576.74</v>
      </c>
      <c r="E15" s="97"/>
    </row>
    <row r="16" spans="1:5" x14ac:dyDescent="0.3">
      <c r="A16" s="55">
        <v>1213</v>
      </c>
      <c r="B16" s="54" t="s">
        <v>110</v>
      </c>
      <c r="C16" s="8"/>
      <c r="D16" s="8"/>
      <c r="E16" s="97"/>
    </row>
    <row r="17" spans="1:5" x14ac:dyDescent="0.3">
      <c r="A17" s="55">
        <v>1214</v>
      </c>
      <c r="B17" s="54" t="s">
        <v>111</v>
      </c>
      <c r="C17" s="8"/>
      <c r="D17" s="8"/>
      <c r="E17" s="97"/>
    </row>
    <row r="18" spans="1:5" x14ac:dyDescent="0.3">
      <c r="A18" s="55">
        <v>1215</v>
      </c>
      <c r="B18" s="54" t="s">
        <v>112</v>
      </c>
      <c r="C18" s="8"/>
      <c r="D18" s="8"/>
      <c r="E18" s="97"/>
    </row>
    <row r="19" spans="1:5" x14ac:dyDescent="0.3">
      <c r="A19" s="55">
        <v>1300</v>
      </c>
      <c r="B19" s="54" t="s">
        <v>113</v>
      </c>
      <c r="C19" s="8"/>
      <c r="D19" s="8"/>
      <c r="E19" s="97"/>
    </row>
    <row r="20" spans="1:5" x14ac:dyDescent="0.3">
      <c r="A20" s="55">
        <v>1410</v>
      </c>
      <c r="B20" s="54" t="s">
        <v>114</v>
      </c>
      <c r="C20" s="8"/>
      <c r="D20" s="8"/>
      <c r="E20" s="97"/>
    </row>
    <row r="21" spans="1:5" x14ac:dyDescent="0.3">
      <c r="A21" s="55">
        <v>1421</v>
      </c>
      <c r="B21" s="54" t="s">
        <v>115</v>
      </c>
      <c r="C21" s="8"/>
      <c r="D21" s="8"/>
      <c r="E21" s="97"/>
    </row>
    <row r="22" spans="1:5" x14ac:dyDescent="0.3">
      <c r="A22" s="55">
        <v>1422</v>
      </c>
      <c r="B22" s="54" t="s">
        <v>116</v>
      </c>
      <c r="C22" s="8"/>
      <c r="D22" s="8"/>
      <c r="E22" s="97"/>
    </row>
    <row r="23" spans="1:5" x14ac:dyDescent="0.3">
      <c r="A23" s="55">
        <v>1423</v>
      </c>
      <c r="B23" s="54" t="s">
        <v>117</v>
      </c>
      <c r="C23" s="8"/>
      <c r="D23" s="8"/>
      <c r="E23" s="97"/>
    </row>
    <row r="24" spans="1:5" x14ac:dyDescent="0.3">
      <c r="A24" s="55">
        <v>1431</v>
      </c>
      <c r="B24" s="54" t="s">
        <v>118</v>
      </c>
      <c r="C24" s="8"/>
      <c r="D24" s="8"/>
      <c r="E24" s="97"/>
    </row>
    <row r="25" spans="1:5" x14ac:dyDescent="0.3">
      <c r="A25" s="55">
        <v>1432</v>
      </c>
      <c r="B25" s="54" t="s">
        <v>119</v>
      </c>
      <c r="C25" s="8"/>
      <c r="D25" s="8"/>
      <c r="E25" s="97"/>
    </row>
    <row r="26" spans="1:5" x14ac:dyDescent="0.3">
      <c r="A26" s="55">
        <v>1433</v>
      </c>
      <c r="B26" s="54" t="s">
        <v>120</v>
      </c>
      <c r="C26" s="8"/>
      <c r="D26" s="8"/>
      <c r="E26" s="97"/>
    </row>
    <row r="27" spans="1:5" x14ac:dyDescent="0.3">
      <c r="A27" s="55">
        <v>1441</v>
      </c>
      <c r="B27" s="54" t="s">
        <v>121</v>
      </c>
      <c r="C27" s="8"/>
      <c r="D27" s="8"/>
      <c r="E27" s="97"/>
    </row>
    <row r="28" spans="1:5" x14ac:dyDescent="0.3">
      <c r="A28" s="55">
        <v>1442</v>
      </c>
      <c r="B28" s="54" t="s">
        <v>122</v>
      </c>
      <c r="C28" s="8"/>
      <c r="D28" s="8"/>
      <c r="E28" s="97"/>
    </row>
    <row r="29" spans="1:5" x14ac:dyDescent="0.3">
      <c r="A29" s="55">
        <v>1443</v>
      </c>
      <c r="B29" s="54" t="s">
        <v>123</v>
      </c>
      <c r="C29" s="8"/>
      <c r="D29" s="8"/>
      <c r="E29" s="97"/>
    </row>
    <row r="30" spans="1:5" x14ac:dyDescent="0.3">
      <c r="A30" s="55">
        <v>1444</v>
      </c>
      <c r="B30" s="54" t="s">
        <v>124</v>
      </c>
      <c r="C30" s="8"/>
      <c r="D30" s="8"/>
      <c r="E30" s="97"/>
    </row>
    <row r="31" spans="1:5" x14ac:dyDescent="0.3">
      <c r="A31" s="55">
        <v>1445</v>
      </c>
      <c r="B31" s="54" t="s">
        <v>125</v>
      </c>
      <c r="C31" s="8"/>
      <c r="D31" s="8"/>
      <c r="E31" s="97"/>
    </row>
    <row r="32" spans="1:5" x14ac:dyDescent="0.3">
      <c r="A32" s="55">
        <v>1446</v>
      </c>
      <c r="B32" s="54" t="s">
        <v>126</v>
      </c>
      <c r="C32" s="8"/>
      <c r="D32" s="8"/>
      <c r="E32" s="97"/>
    </row>
    <row r="33" spans="1:5" x14ac:dyDescent="0.3">
      <c r="A33" s="28"/>
      <c r="E33" s="97"/>
    </row>
    <row r="34" spans="1:5" x14ac:dyDescent="0.3">
      <c r="A34" s="56" t="s">
        <v>157</v>
      </c>
      <c r="B34" s="54"/>
      <c r="C34" s="78">
        <f>SUM(C35:C42)</f>
        <v>0</v>
      </c>
      <c r="D34" s="78">
        <f>SUM(D35:D42)</f>
        <v>0</v>
      </c>
      <c r="E34" s="97"/>
    </row>
    <row r="35" spans="1:5" x14ac:dyDescent="0.3">
      <c r="A35" s="55">
        <v>2110</v>
      </c>
      <c r="B35" s="54" t="s">
        <v>89</v>
      </c>
      <c r="C35" s="8"/>
      <c r="D35" s="8"/>
      <c r="E35" s="97"/>
    </row>
    <row r="36" spans="1:5" x14ac:dyDescent="0.3">
      <c r="A36" s="55">
        <v>2120</v>
      </c>
      <c r="B36" s="54" t="s">
        <v>127</v>
      </c>
      <c r="C36" s="8"/>
      <c r="D36" s="8"/>
      <c r="E36" s="97"/>
    </row>
    <row r="37" spans="1:5" x14ac:dyDescent="0.3">
      <c r="A37" s="55">
        <v>2130</v>
      </c>
      <c r="B37" s="54" t="s">
        <v>90</v>
      </c>
      <c r="C37" s="8"/>
      <c r="D37" s="8"/>
      <c r="E37" s="97"/>
    </row>
    <row r="38" spans="1:5" x14ac:dyDescent="0.3">
      <c r="A38" s="55">
        <v>2140</v>
      </c>
      <c r="B38" s="54" t="s">
        <v>317</v>
      </c>
      <c r="C38" s="8"/>
      <c r="D38" s="8"/>
      <c r="E38" s="97"/>
    </row>
    <row r="39" spans="1:5" x14ac:dyDescent="0.3">
      <c r="A39" s="55">
        <v>2150</v>
      </c>
      <c r="B39" s="54" t="s">
        <v>319</v>
      </c>
      <c r="C39" s="8"/>
      <c r="D39" s="8"/>
      <c r="E39" s="97"/>
    </row>
    <row r="40" spans="1:5" x14ac:dyDescent="0.3">
      <c r="A40" s="55">
        <v>2220</v>
      </c>
      <c r="B40" s="54" t="s">
        <v>91</v>
      </c>
      <c r="C40" s="8"/>
      <c r="D40" s="8"/>
      <c r="E40" s="97"/>
    </row>
    <row r="41" spans="1:5" x14ac:dyDescent="0.3">
      <c r="A41" s="55">
        <v>2300</v>
      </c>
      <c r="B41" s="54" t="s">
        <v>128</v>
      </c>
      <c r="C41" s="8"/>
      <c r="D41" s="8"/>
      <c r="E41" s="97"/>
    </row>
    <row r="42" spans="1:5" x14ac:dyDescent="0.3">
      <c r="A42" s="55">
        <v>2400</v>
      </c>
      <c r="B42" s="54" t="s">
        <v>129</v>
      </c>
      <c r="C42" s="8"/>
      <c r="D42" s="8"/>
      <c r="E42" s="97"/>
    </row>
    <row r="43" spans="1:5" x14ac:dyDescent="0.3">
      <c r="A43" s="29"/>
      <c r="E43" s="97"/>
    </row>
    <row r="44" spans="1:5" x14ac:dyDescent="0.3">
      <c r="A44" s="53" t="s">
        <v>161</v>
      </c>
      <c r="B44" s="54"/>
      <c r="C44" s="78">
        <f>SUM(C45,C64)</f>
        <v>0</v>
      </c>
      <c r="D44" s="78">
        <f>SUM(D45,D64)</f>
        <v>0</v>
      </c>
      <c r="E44" s="97"/>
    </row>
    <row r="45" spans="1:5" x14ac:dyDescent="0.3">
      <c r="A45" s="56" t="s">
        <v>158</v>
      </c>
      <c r="B45" s="54"/>
      <c r="C45" s="78">
        <f>SUM(C46:C61)</f>
        <v>0</v>
      </c>
      <c r="D45" s="78">
        <f>SUM(D46:D61)</f>
        <v>0</v>
      </c>
      <c r="E45" s="97"/>
    </row>
    <row r="46" spans="1:5" x14ac:dyDescent="0.3">
      <c r="A46" s="55">
        <v>3100</v>
      </c>
      <c r="B46" s="54" t="s">
        <v>130</v>
      </c>
      <c r="C46" s="8"/>
      <c r="D46" s="8"/>
      <c r="E46" s="97"/>
    </row>
    <row r="47" spans="1:5" x14ac:dyDescent="0.3">
      <c r="A47" s="55">
        <v>3210</v>
      </c>
      <c r="B47" s="54" t="s">
        <v>131</v>
      </c>
      <c r="C47" s="8"/>
      <c r="D47" s="8"/>
      <c r="E47" s="97"/>
    </row>
    <row r="48" spans="1:5" x14ac:dyDescent="0.3">
      <c r="A48" s="55">
        <v>3221</v>
      </c>
      <c r="B48" s="54" t="s">
        <v>132</v>
      </c>
      <c r="C48" s="8"/>
      <c r="D48" s="8"/>
      <c r="E48" s="97"/>
    </row>
    <row r="49" spans="1:5" x14ac:dyDescent="0.3">
      <c r="A49" s="55">
        <v>3222</v>
      </c>
      <c r="B49" s="54" t="s">
        <v>133</v>
      </c>
      <c r="C49" s="8"/>
      <c r="D49" s="8"/>
      <c r="E49" s="97"/>
    </row>
    <row r="50" spans="1:5" x14ac:dyDescent="0.3">
      <c r="A50" s="55">
        <v>3223</v>
      </c>
      <c r="B50" s="54" t="s">
        <v>134</v>
      </c>
      <c r="C50" s="8"/>
      <c r="D50" s="8"/>
      <c r="E50" s="97"/>
    </row>
    <row r="51" spans="1:5" x14ac:dyDescent="0.3">
      <c r="A51" s="55">
        <v>3224</v>
      </c>
      <c r="B51" s="54" t="s">
        <v>135</v>
      </c>
      <c r="C51" s="8"/>
      <c r="D51" s="8"/>
      <c r="E51" s="97"/>
    </row>
    <row r="52" spans="1:5" x14ac:dyDescent="0.3">
      <c r="A52" s="55">
        <v>3231</v>
      </c>
      <c r="B52" s="54" t="s">
        <v>136</v>
      </c>
      <c r="C52" s="8"/>
      <c r="D52" s="8"/>
      <c r="E52" s="97"/>
    </row>
    <row r="53" spans="1:5" x14ac:dyDescent="0.3">
      <c r="A53" s="55">
        <v>3232</v>
      </c>
      <c r="B53" s="54" t="s">
        <v>137</v>
      </c>
      <c r="C53" s="8"/>
      <c r="D53" s="8"/>
      <c r="E53" s="97"/>
    </row>
    <row r="54" spans="1:5" x14ac:dyDescent="0.3">
      <c r="A54" s="55">
        <v>3234</v>
      </c>
      <c r="B54" s="54" t="s">
        <v>138</v>
      </c>
      <c r="C54" s="8"/>
      <c r="D54" s="8"/>
      <c r="E54" s="97"/>
    </row>
    <row r="55" spans="1:5" ht="30" x14ac:dyDescent="0.3">
      <c r="A55" s="55">
        <v>3236</v>
      </c>
      <c r="B55" s="54" t="s">
        <v>153</v>
      </c>
      <c r="C55" s="8"/>
      <c r="D55" s="8"/>
      <c r="E55" s="97"/>
    </row>
    <row r="56" spans="1:5" ht="45" x14ac:dyDescent="0.3">
      <c r="A56" s="55">
        <v>3237</v>
      </c>
      <c r="B56" s="54" t="s">
        <v>139</v>
      </c>
      <c r="C56" s="8"/>
      <c r="D56" s="8"/>
      <c r="E56" s="97"/>
    </row>
    <row r="57" spans="1:5" x14ac:dyDescent="0.3">
      <c r="A57" s="55">
        <v>3241</v>
      </c>
      <c r="B57" s="54" t="s">
        <v>140</v>
      </c>
      <c r="C57" s="8"/>
      <c r="D57" s="8"/>
      <c r="E57" s="97"/>
    </row>
    <row r="58" spans="1:5" x14ac:dyDescent="0.3">
      <c r="A58" s="55">
        <v>3242</v>
      </c>
      <c r="B58" s="54" t="s">
        <v>141</v>
      </c>
      <c r="C58" s="8"/>
      <c r="D58" s="8"/>
      <c r="E58" s="97"/>
    </row>
    <row r="59" spans="1:5" x14ac:dyDescent="0.3">
      <c r="A59" s="55">
        <v>3243</v>
      </c>
      <c r="B59" s="54" t="s">
        <v>142</v>
      </c>
      <c r="C59" s="8"/>
      <c r="D59" s="8"/>
      <c r="E59" s="97"/>
    </row>
    <row r="60" spans="1:5" x14ac:dyDescent="0.3">
      <c r="A60" s="55">
        <v>3245</v>
      </c>
      <c r="B60" s="54" t="s">
        <v>143</v>
      </c>
      <c r="C60" s="8"/>
      <c r="D60" s="8"/>
      <c r="E60" s="97"/>
    </row>
    <row r="61" spans="1:5" x14ac:dyDescent="0.3">
      <c r="A61" s="55">
        <v>3246</v>
      </c>
      <c r="B61" s="54" t="s">
        <v>144</v>
      </c>
      <c r="C61" s="8"/>
      <c r="D61" s="8"/>
      <c r="E61" s="97"/>
    </row>
    <row r="62" spans="1:5" x14ac:dyDescent="0.3">
      <c r="A62" s="29"/>
      <c r="E62" s="97"/>
    </row>
    <row r="63" spans="1:5" x14ac:dyDescent="0.3">
      <c r="A63" s="30"/>
      <c r="E63" s="97"/>
    </row>
    <row r="64" spans="1:5" x14ac:dyDescent="0.3">
      <c r="A64" s="56" t="s">
        <v>159</v>
      </c>
      <c r="B64" s="54"/>
      <c r="C64" s="78">
        <f>SUM(C65:C67)</f>
        <v>0</v>
      </c>
      <c r="D64" s="78">
        <f>SUM(D65:D67)</f>
        <v>0</v>
      </c>
      <c r="E64" s="97"/>
    </row>
    <row r="65" spans="1:5" x14ac:dyDescent="0.3">
      <c r="A65" s="55">
        <v>5100</v>
      </c>
      <c r="B65" s="54" t="s">
        <v>209</v>
      </c>
      <c r="C65" s="8"/>
      <c r="D65" s="8"/>
      <c r="E65" s="97"/>
    </row>
    <row r="66" spans="1:5" x14ac:dyDescent="0.3">
      <c r="A66" s="55">
        <v>5220</v>
      </c>
      <c r="B66" s="54" t="s">
        <v>328</v>
      </c>
      <c r="C66" s="8"/>
      <c r="D66" s="8"/>
      <c r="E66" s="97"/>
    </row>
    <row r="67" spans="1:5" x14ac:dyDescent="0.3">
      <c r="A67" s="55">
        <v>5230</v>
      </c>
      <c r="B67" s="54" t="s">
        <v>329</v>
      </c>
      <c r="C67" s="8"/>
      <c r="D67" s="8"/>
      <c r="E67" s="97"/>
    </row>
    <row r="68" spans="1:5" x14ac:dyDescent="0.3">
      <c r="A68" s="29"/>
      <c r="E68" s="97"/>
    </row>
    <row r="69" spans="1:5" x14ac:dyDescent="0.3">
      <c r="A69" s="2"/>
      <c r="E69" s="97"/>
    </row>
    <row r="70" spans="1:5" x14ac:dyDescent="0.3">
      <c r="A70" s="53" t="s">
        <v>160</v>
      </c>
      <c r="B70" s="54"/>
      <c r="C70" s="8"/>
      <c r="D70" s="8"/>
      <c r="E70" s="97"/>
    </row>
    <row r="71" spans="1:5" ht="30" x14ac:dyDescent="0.3">
      <c r="A71" s="55">
        <v>1</v>
      </c>
      <c r="B71" s="54" t="s">
        <v>145</v>
      </c>
      <c r="C71" s="8"/>
      <c r="D71" s="8"/>
      <c r="E71" s="97"/>
    </row>
    <row r="72" spans="1:5" x14ac:dyDescent="0.3">
      <c r="A72" s="55">
        <v>2</v>
      </c>
      <c r="B72" s="54" t="s">
        <v>146</v>
      </c>
      <c r="C72" s="8"/>
      <c r="D72" s="8"/>
      <c r="E72" s="97"/>
    </row>
    <row r="73" spans="1:5" x14ac:dyDescent="0.3">
      <c r="A73" s="55">
        <v>3</v>
      </c>
      <c r="B73" s="54" t="s">
        <v>147</v>
      </c>
      <c r="C73" s="8"/>
      <c r="D73" s="8"/>
      <c r="E73" s="97"/>
    </row>
    <row r="74" spans="1:5" x14ac:dyDescent="0.3">
      <c r="A74" s="55">
        <v>4</v>
      </c>
      <c r="B74" s="54" t="s">
        <v>290</v>
      </c>
      <c r="C74" s="8"/>
      <c r="D74" s="8"/>
      <c r="E74" s="97"/>
    </row>
    <row r="75" spans="1:5" x14ac:dyDescent="0.3">
      <c r="A75" s="55">
        <v>5</v>
      </c>
      <c r="B75" s="54" t="s">
        <v>148</v>
      </c>
      <c r="C75" s="8"/>
      <c r="D75" s="8"/>
      <c r="E75" s="97"/>
    </row>
    <row r="76" spans="1:5" x14ac:dyDescent="0.3">
      <c r="A76" s="55">
        <v>6</v>
      </c>
      <c r="B76" s="54" t="s">
        <v>149</v>
      </c>
      <c r="C76" s="8"/>
      <c r="D76" s="8"/>
      <c r="E76" s="97"/>
    </row>
    <row r="77" spans="1:5" x14ac:dyDescent="0.3">
      <c r="A77" s="55">
        <v>7</v>
      </c>
      <c r="B77" s="54" t="s">
        <v>150</v>
      </c>
      <c r="C77" s="8"/>
      <c r="D77" s="8"/>
      <c r="E77" s="97"/>
    </row>
    <row r="78" spans="1:5" x14ac:dyDescent="0.3">
      <c r="A78" s="55">
        <v>8</v>
      </c>
      <c r="B78" s="54" t="s">
        <v>151</v>
      </c>
      <c r="C78" s="8"/>
      <c r="D78" s="8"/>
      <c r="E78" s="97"/>
    </row>
    <row r="79" spans="1:5" x14ac:dyDescent="0.3">
      <c r="A79" s="55">
        <v>9</v>
      </c>
      <c r="B79" s="54" t="s">
        <v>152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3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335</v>
      </c>
      <c r="D87" s="12"/>
      <c r="E87"/>
      <c r="F87"/>
      <c r="G87"/>
      <c r="H87"/>
      <c r="I87"/>
    </row>
    <row r="88" spans="1:9" x14ac:dyDescent="0.3">
      <c r="A88"/>
      <c r="B88" s="2" t="s">
        <v>336</v>
      </c>
      <c r="D88" s="12"/>
      <c r="E88"/>
      <c r="F88"/>
      <c r="G88"/>
      <c r="H88"/>
      <c r="I88"/>
    </row>
    <row r="89" spans="1:9" customFormat="1" ht="12.75" x14ac:dyDescent="0.2">
      <c r="B89" s="61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Evgenia Karapetyan</cp:lastModifiedBy>
  <cp:lastPrinted>2020-11-05T13:42:49Z</cp:lastPrinted>
  <dcterms:created xsi:type="dcterms:W3CDTF">2011-12-27T13:20:18Z</dcterms:created>
  <dcterms:modified xsi:type="dcterms:W3CDTF">2020-11-05T13:43:31Z</dcterms:modified>
</cp:coreProperties>
</file>